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urements\Tender Documentation\Access Systems\11.08.2018\"/>
    </mc:Choice>
  </mc:AlternateContent>
  <xr:revisionPtr revIDLastSave="0" documentId="13_ncr:1_{5447A27D-915A-4D1F-BFF4-7A83F476BD98}" xr6:coauthVersionLast="34" xr6:coauthVersionMax="34" xr10:uidLastSave="{00000000-0000-0000-0000-000000000000}"/>
  <bookViews>
    <workbookView xWindow="0" yWindow="0" windowWidth="23040" windowHeight="9072" xr2:uid="{2FC3B3E6-3B62-444D-990C-3BBBC46D1F13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0" i="1" l="1"/>
  <c r="X70" i="1"/>
  <c r="W69" i="1"/>
  <c r="T69" i="1"/>
  <c r="Q69" i="1"/>
  <c r="N69" i="1"/>
  <c r="W36" i="1"/>
  <c r="T36" i="1"/>
  <c r="Q36" i="1"/>
  <c r="N36" i="1"/>
  <c r="K36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11" i="1"/>
  <c r="Q70" i="1" s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11" i="1"/>
  <c r="U70" i="1"/>
  <c r="R70" i="1"/>
  <c r="O70" i="1"/>
  <c r="L70" i="1"/>
  <c r="I70" i="1"/>
  <c r="F70" i="1"/>
  <c r="H70" i="1" l="1"/>
  <c r="T70" i="1"/>
  <c r="W70" i="1"/>
  <c r="N70" i="1"/>
  <c r="K70" i="1"/>
</calcChain>
</file>

<file path=xl/sharedStrings.xml><?xml version="1.0" encoding="utf-8"?>
<sst xmlns="http://schemas.openxmlformats.org/spreadsheetml/2006/main" count="291" uniqueCount="179">
  <si>
    <t>#</t>
  </si>
  <si>
    <t>რეგიონი</t>
  </si>
  <si>
    <t>ქალაქი</t>
  </si>
  <si>
    <t>მისამართი</t>
  </si>
  <si>
    <t>დაწესებულება</t>
  </si>
  <si>
    <t>რიდერი (MAIN)</t>
  </si>
  <si>
    <t>რიდერი (SLAVE)</t>
  </si>
  <si>
    <t>ღილაკი  (BUTTON)</t>
  </si>
  <si>
    <t>რიდერი (In/Out)</t>
  </si>
  <si>
    <t>რიდერი (ELEVATOR)</t>
  </si>
  <si>
    <t>ტურნიკეტი</t>
  </si>
  <si>
    <t>მონტაჟი</t>
  </si>
  <si>
    <t>სახარჯი მასალები</t>
  </si>
  <si>
    <t>აჭარა</t>
  </si>
  <si>
    <t>ბათუმი</t>
  </si>
  <si>
    <t>ბაგრატიონის ქ. 125</t>
  </si>
  <si>
    <t>ბათუმის რეფერალური ჰოსპიტალი</t>
  </si>
  <si>
    <t>ქობულეთი</t>
  </si>
  <si>
    <t>აბაშიძის ქ. 18, მიმდებარედ</t>
  </si>
  <si>
    <t>ქობულეთის რეფერალური ჰოსპიტალი</t>
  </si>
  <si>
    <t>დასახლება ანგისა</t>
  </si>
  <si>
    <t>ბათუმის დედათა და ბავშვთა ჯანმრთელობის ცენტრი</t>
  </si>
  <si>
    <t>ჩაქვი</t>
  </si>
  <si>
    <t>თამარ მეფის ქ. 40, მიმდებარედ</t>
  </si>
  <si>
    <t>ჩაქვის სარეაბილიტაციო ცენტრი</t>
  </si>
  <si>
    <t>ქედა</t>
  </si>
  <si>
    <t>რუსთაველის ქ. 14</t>
  </si>
  <si>
    <t>ქედის ჰოსპიტალი</t>
  </si>
  <si>
    <t>შუახევი</t>
  </si>
  <si>
    <t>რუსთაველის ქ. 32</t>
  </si>
  <si>
    <t>შუახევის ჰოსპიტალი</t>
  </si>
  <si>
    <t>ხულო</t>
  </si>
  <si>
    <t xml:space="preserve">აღმაშენებლის ქ. 1/3 </t>
  </si>
  <si>
    <t>ხულოს ჰოსპიტალი</t>
  </si>
  <si>
    <t>ხიმშიაშვილის ქ. 20</t>
  </si>
  <si>
    <t>ბათუმის პოლიკლინიკა</t>
  </si>
  <si>
    <t>თბილისი</t>
  </si>
  <si>
    <t>ქავთარაძის ქ. 23</t>
  </si>
  <si>
    <t>შპს რეგიონული ჰოსპიტალი</t>
  </si>
  <si>
    <t>ვაჟა ფშაველას გამზ. 40</t>
  </si>
  <si>
    <t>სს სამედცინო კორპორაცია ევექსი თბილისის პოლიკლინიკა</t>
  </si>
  <si>
    <t>ჯავახეთის ქ. 30</t>
  </si>
  <si>
    <t>სს სამედიცინო კორპორაცია ევექსი ვარკეთილის პოლიკლინიკა</t>
  </si>
  <si>
    <t>ქეთევან წამებულის გამზ. 69</t>
  </si>
  <si>
    <t>სს სამედიცინო კორპორაცია ევექსი ისნის პოლიკლინიკა</t>
  </si>
  <si>
    <t>წერეთლის გამზ. 141 ა</t>
  </si>
  <si>
    <t>სს სამედიცინო კორპორაცია ევექსი დიდუბის პოლიკლინიკა</t>
  </si>
  <si>
    <t>პეტრიწის ქ. 16ა</t>
  </si>
  <si>
    <t>სს სამედიცინო კორპორაცია ევექსი დიდი დიღმის პოლიკლინიკა</t>
  </si>
  <si>
    <t>ვეკუას ქ. 3</t>
  </si>
  <si>
    <t>სს სამედიცინო კორპორაცია ევექსი მთაწმინდის პოლიკლინიკა</t>
  </si>
  <si>
    <t>გლდანი, 1 მ/ რ,  კარტოგრაფიის მიმდ. ტერიტორია</t>
  </si>
  <si>
    <t>სს სამედიცინო კორპორაცია ევექსი გლდანის პოლიკლინიკა</t>
  </si>
  <si>
    <t>ლუბლიანას ქ. 2/6</t>
  </si>
  <si>
    <t>შპს მ. იაშვილის სახელობის ბავშვთა ცენტრალური საავადმყოფო</t>
  </si>
  <si>
    <t>ლუბლიანას ქ. 21</t>
  </si>
  <si>
    <t>უნიმედი კახეთი ბავშვთა ახალი კლინიკა</t>
  </si>
  <si>
    <t>ლუბლიანას ქ. 48</t>
  </si>
  <si>
    <t>კარაპს მედლაინი</t>
  </si>
  <si>
    <t>ტრავმატოლოგიური ჰოსპიტალი</t>
  </si>
  <si>
    <t>ქინძმარაულის ქ. 1</t>
  </si>
  <si>
    <t>შპს ი. ბოკერიას სახ. თბილისის რეფერალური ჰოსპიტალი</t>
  </si>
  <si>
    <t>დავით თავხელიძის ქ. 1</t>
  </si>
  <si>
    <t>საბურთალოს პოლიკლინიკა</t>
  </si>
  <si>
    <t>ლეო ქიაჩელის ქ. 18/20</t>
  </si>
  <si>
    <t>პოლიკლინიკა ვერე</t>
  </si>
  <si>
    <t>სს მეგა-ლაბი</t>
  </si>
  <si>
    <t>შპს ევექს ლოჯისტიკა</t>
  </si>
  <si>
    <t>ვაჟა-ფშაველას გამზ. 40</t>
  </si>
  <si>
    <t>სს სამედიცინო კორპორაცია ევექსი - სათავო ოფისი</t>
  </si>
  <si>
    <t>იმერეთი</t>
  </si>
  <si>
    <t>ქუთაისი</t>
  </si>
  <si>
    <t>ჯავახიშვილის ქ. 85/83ა</t>
  </si>
  <si>
    <t>აკ.ზ. ცხაკაიას სახ.ინტერვენციული მედიცინის ეროვნული ცენტრი</t>
  </si>
  <si>
    <t>უნიმედი აჭარა-ქუთაისის ონკოლოგიის ცენტრი</t>
  </si>
  <si>
    <t>იაშვილის ქ. 9/11 - ნაზარიშვილის ქ. 30</t>
  </si>
  <si>
    <t>წმ. ნიკოლოზის სახ. ქირურგიული და ონკოლოგიური ცენტრი</t>
  </si>
  <si>
    <t>ოცხელის ქ. 2</t>
  </si>
  <si>
    <t>სს სამედიცინო კორპორაციაევექსი-ქუთაისის რეფერალური ჰოსპიტალი</t>
  </si>
  <si>
    <t>წყალტუბო</t>
  </si>
  <si>
    <t>ერისთავის ქ. 16</t>
  </si>
  <si>
    <t>შპს წყალტუბოს რაიონული საავადმყოფო</t>
  </si>
  <si>
    <t>ტყიბული</t>
  </si>
  <si>
    <t>თაბუკაშვილი ქ. 10</t>
  </si>
  <si>
    <t>სს სამედიცინო კორპორაციაევექსი-ტყიბულის  რეფერალური ჰოსპიტალი</t>
  </si>
  <si>
    <t>თერჯოლა</t>
  </si>
  <si>
    <t>რუსთაველის ქ. 69</t>
  </si>
  <si>
    <t>სს სამედიცინო კორპორაციაევექსი-თერჯოლის რეფერალური ჰოსპიტალი</t>
  </si>
  <si>
    <t>ხონი</t>
  </si>
  <si>
    <t>სოლომონ მეორის ქ. 21</t>
  </si>
  <si>
    <t>სს სამედიცინო კორპორაციაევექსი-ხონის რეფერალური ჰოსპიტალი</t>
  </si>
  <si>
    <t>ცენტრალური საწყობი</t>
  </si>
  <si>
    <t>ტრეინინგ ცენტრი</t>
  </si>
  <si>
    <t>ცენტრალური არქივი</t>
  </si>
  <si>
    <t>კახეთი</t>
  </si>
  <si>
    <t>თელავი</t>
  </si>
  <si>
    <t>სეხნიაშვილის ქ. 1</t>
  </si>
  <si>
    <t>თელავის რეფერალური ჰოსპიტალი</t>
  </si>
  <si>
    <t>არსენიშვილის ქ. 15</t>
  </si>
  <si>
    <t>თელავის ამბულატორიული ცენტრი</t>
  </si>
  <si>
    <t>ახმეტა</t>
  </si>
  <si>
    <t>რუსთაველის ქ. 78</t>
  </si>
  <si>
    <t>ახმეტის ჰოსპიტალი</t>
  </si>
  <si>
    <t>ყვარელი</t>
  </si>
  <si>
    <t>ილია ჭავჭავაძის ქ. 3ა</t>
  </si>
  <si>
    <t>ყვარლის ჰოსპიტალი</t>
  </si>
  <si>
    <t>სამეგრელო</t>
  </si>
  <si>
    <t>ზუგდიდი</t>
  </si>
  <si>
    <t>გამსახურდიას ქ. 206</t>
  </si>
  <si>
    <t>ზუგდიდის რეფერალური ჰოსპიტალი</t>
  </si>
  <si>
    <t>კოსტავას ქ. 1</t>
  </si>
  <si>
    <t>ზუგდიდის პოლიკლინიკა</t>
  </si>
  <si>
    <t>აბაშა</t>
  </si>
  <si>
    <t>თავისუფლების ქ. 143</t>
  </si>
  <si>
    <t>აბაშის ჰოსპიტალი</t>
  </si>
  <si>
    <t>ხობი</t>
  </si>
  <si>
    <t>ჭყონდიდელის ქ. 2</t>
  </si>
  <si>
    <t>ხობის ჰოსპიტალი</t>
  </si>
  <si>
    <t>წალენჯიხა</t>
  </si>
  <si>
    <t>ჭურღულიას ქ. 6</t>
  </si>
  <si>
    <t>წალენჯიხის ჰოსპიტალი</t>
  </si>
  <si>
    <t>ჩხოროწყუ</t>
  </si>
  <si>
    <t>აღმაშენებლის ქ. 19</t>
  </si>
  <si>
    <t>ჩხოროწყუს ჰოსპიტალი</t>
  </si>
  <si>
    <t>მარტვილი</t>
  </si>
  <si>
    <t>მშვიდობის ქ. 111</t>
  </si>
  <si>
    <t>მარტვილის ჰოსპიტალი</t>
  </si>
  <si>
    <t>ფოთი</t>
  </si>
  <si>
    <t>გამსახურდიას ქ. 6</t>
  </si>
  <si>
    <t>ფოთის პოლიკლინიკა</t>
  </si>
  <si>
    <t>გურიის ქ. 171</t>
  </si>
  <si>
    <t>ფოთის ცენტრალური კლინიკური საავადმყოფო</t>
  </si>
  <si>
    <t>სამცხე</t>
  </si>
  <si>
    <t>ახალციხე</t>
  </si>
  <si>
    <t>რუსთაველის ქ. 105ა</t>
  </si>
  <si>
    <t>ახალციხის სამედიცინო ცენტრი</t>
  </si>
  <si>
    <t>ასპინძა</t>
  </si>
  <si>
    <t>შალვა ახალციხელის ქ. 1ა</t>
  </si>
  <si>
    <t>ასპინძის სამედიცინო ცენტრი</t>
  </si>
  <si>
    <t>ახალქალაქი</t>
  </si>
  <si>
    <t>აღმაშენებლის ქ. 31</t>
  </si>
  <si>
    <t>ახალქალაქის სამედიცინო ცენტრი</t>
  </si>
  <si>
    <t>ნინოწმინდა</t>
  </si>
  <si>
    <t>თავისუფლების ქ. 48</t>
  </si>
  <si>
    <t>ნინოწმინდის სამედიცინო ცენტრი</t>
  </si>
  <si>
    <t>ადიგენი</t>
  </si>
  <si>
    <t>არტემ ბალახაშვილის ქ. 11</t>
  </si>
  <si>
    <t>ადიგენის სამედიცინო ცენტრი</t>
  </si>
  <si>
    <t>შიდა ქართლი</t>
  </si>
  <si>
    <t>ხაშური</t>
  </si>
  <si>
    <t>რუსთაველის ქ. 40</t>
  </si>
  <si>
    <t>ქარელი</t>
  </si>
  <si>
    <t>ფანასკერტელის ქ. 30</t>
  </si>
  <si>
    <t>ქვემო ქართლი</t>
  </si>
  <si>
    <t>მარნეული</t>
  </si>
  <si>
    <t>რუსთაველის ქ. 53</t>
  </si>
  <si>
    <t>სს სამედიცინო კორპორაცია ევექსი - მარნეულის პოლიკლინიკა</t>
  </si>
  <si>
    <t>სულ:</t>
  </si>
  <si>
    <t>რ-ბა</t>
  </si>
  <si>
    <t>ერთ. ღირებულება</t>
  </si>
  <si>
    <t>ერთ. ფასი</t>
  </si>
  <si>
    <t>ჯამი</t>
  </si>
  <si>
    <r>
      <t>შპს</t>
    </r>
    <r>
      <rPr>
        <sz val="10"/>
        <color rgb="FF000000"/>
        <rFont val="Sylfaen"/>
        <family val="1"/>
        <scheme val="major"/>
      </rPr>
      <t xml:space="preserve"> ახალი კლინიკა  </t>
    </r>
  </si>
  <si>
    <r>
      <t>შპს</t>
    </r>
    <r>
      <rPr>
        <sz val="10"/>
        <color rgb="FF000000"/>
        <rFont val="Sylfaen"/>
        <family val="1"/>
        <scheme val="major"/>
      </rPr>
      <t xml:space="preserve"> ალიანს მედი</t>
    </r>
  </si>
  <si>
    <t>ქიზიყის ქ. 23</t>
  </si>
  <si>
    <t>ნუცუბიძის ქ. 26</t>
  </si>
  <si>
    <t>სამონტაჟო ღირებულება</t>
  </si>
  <si>
    <t>სს "სამედიცინო კორპორაცია ევექსი"</t>
  </si>
  <si>
    <t xml:space="preserve">ტენდერი: </t>
  </si>
  <si>
    <t>შემსყიდველი:</t>
  </si>
  <si>
    <t>პრეტენდენტი:</t>
  </si>
  <si>
    <t>ს/კ:</t>
  </si>
  <si>
    <t>შენიშვნა:</t>
  </si>
  <si>
    <t>ფასები უნდა იყოს მოცემული ეროვნულ ვალუტაში, დღგ-ს ჩათვლით</t>
  </si>
  <si>
    <t>პრეტენდეტის უფლებამოსილი პირი</t>
  </si>
  <si>
    <t>ხელმოწერა</t>
  </si>
  <si>
    <t>თარიღი</t>
  </si>
  <si>
    <t>დანართი #6 - განფასება</t>
  </si>
  <si>
    <t>ფიზიკური წვდომის აღრიცხვის სისტემის შესყიდვა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</si>
</sst>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₾_-;\-* #,##0\ _₾_-;_-* &quot;-&quot;\ _₾_-;_-@_-"/>
    <numFmt numFmtId="43" formatCode="_-* #,##0.00\ _₾_-;\-* #,##0.00\ _₾_-;_-* &quot;-&quot;??\ _₾_-;_-@_-"/>
  </numFmts>
  <fonts count="12" x14ac:knownFonts="1">
    <font>
      <sz val="11"/>
      <color theme="1"/>
      <name val="Sylfaen"/>
      <family val="2"/>
      <charset val="1"/>
      <scheme val="minor"/>
    </font>
    <font>
      <i/>
      <sz val="11"/>
      <color rgb="FF7F7F7F"/>
      <name val="Sylfaen"/>
      <family val="2"/>
      <charset val="1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Sylfaen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Sylfaen"/>
      <family val="1"/>
      <scheme val="major"/>
    </font>
    <font>
      <b/>
      <sz val="10"/>
      <color theme="1"/>
      <name val="Sylfaen"/>
      <family val="1"/>
      <scheme val="major"/>
    </font>
    <font>
      <sz val="10"/>
      <color rgb="FF000000"/>
      <name val="Sylfaen"/>
      <family val="1"/>
      <scheme val="major"/>
    </font>
    <font>
      <sz val="9"/>
      <color theme="1"/>
      <name val="Sylfaen"/>
      <family val="1"/>
      <scheme val="major"/>
    </font>
    <font>
      <sz val="11"/>
      <color theme="1"/>
      <name val="Sylfaen"/>
      <family val="1"/>
      <scheme val="major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Fill="1"/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left"/>
    </xf>
    <xf numFmtId="43" fontId="3" fillId="0" borderId="1" xfId="0" applyNumberFormat="1" applyFont="1" applyBorder="1" applyAlignment="1">
      <alignment horizontal="center" vertical="top"/>
    </xf>
    <xf numFmtId="43" fontId="4" fillId="0" borderId="1" xfId="0" applyNumberFormat="1" applyFont="1" applyBorder="1" applyAlignment="1">
      <alignment horizontal="center"/>
    </xf>
    <xf numFmtId="43" fontId="3" fillId="0" borderId="1" xfId="0" applyNumberFormat="1" applyFont="1" applyFill="1" applyBorder="1" applyAlignment="1">
      <alignment horizontal="center" vertical="top"/>
    </xf>
    <xf numFmtId="43" fontId="0" fillId="0" borderId="1" xfId="0" applyNumberFormat="1" applyFont="1" applyFill="1" applyBorder="1" applyAlignment="1">
      <alignment horizontal="center"/>
    </xf>
    <xf numFmtId="43" fontId="2" fillId="0" borderId="1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43" fontId="6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43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8" fillId="0" borderId="1" xfId="2" applyFont="1" applyFill="1" applyBorder="1" applyAlignment="1">
      <alignment horizontal="left" vertical="top"/>
    </xf>
    <xf numFmtId="43" fontId="10" fillId="0" borderId="1" xfId="0" applyNumberFormat="1" applyFont="1" applyFill="1" applyBorder="1" applyAlignment="1">
      <alignment horizontal="center"/>
    </xf>
    <xf numFmtId="43" fontId="7" fillId="0" borderId="1" xfId="0" applyNumberFormat="1" applyFont="1" applyBorder="1" applyAlignment="1">
      <alignment horizontal="center" vertical="top"/>
    </xf>
    <xf numFmtId="41" fontId="6" fillId="0" borderId="1" xfId="0" applyNumberFormat="1" applyFont="1" applyBorder="1" applyAlignment="1">
      <alignment horizontal="center" vertical="top"/>
    </xf>
    <xf numFmtId="41" fontId="9" fillId="0" borderId="1" xfId="0" applyNumberFormat="1" applyFont="1" applyBorder="1" applyAlignment="1">
      <alignment horizontal="center"/>
    </xf>
    <xf numFmtId="41" fontId="6" fillId="0" borderId="1" xfId="0" applyNumberFormat="1" applyFont="1" applyFill="1" applyBorder="1" applyAlignment="1">
      <alignment horizontal="center" vertical="top"/>
    </xf>
    <xf numFmtId="41" fontId="10" fillId="0" borderId="1" xfId="0" applyNumberFormat="1" applyFont="1" applyFill="1" applyBorder="1" applyAlignment="1">
      <alignment horizontal="center"/>
    </xf>
    <xf numFmtId="41" fontId="7" fillId="0" borderId="1" xfId="0" applyNumberFormat="1" applyFont="1" applyBorder="1" applyAlignment="1">
      <alignment horizontal="center" vertical="top"/>
    </xf>
    <xf numFmtId="41" fontId="3" fillId="0" borderId="0" xfId="0" applyNumberFormat="1" applyFont="1" applyBorder="1" applyAlignment="1">
      <alignment horizontal="center" vertical="top"/>
    </xf>
    <xf numFmtId="41" fontId="3" fillId="0" borderId="1" xfId="0" applyNumberFormat="1" applyFont="1" applyBorder="1" applyAlignment="1">
      <alignment horizontal="center" vertical="top"/>
    </xf>
    <xf numFmtId="41" fontId="3" fillId="0" borderId="1" xfId="0" applyNumberFormat="1" applyFont="1" applyFill="1" applyBorder="1" applyAlignment="1">
      <alignment horizontal="center" vertical="top"/>
    </xf>
    <xf numFmtId="41" fontId="4" fillId="0" borderId="1" xfId="0" applyNumberFormat="1" applyFont="1" applyBorder="1" applyAlignment="1">
      <alignment horizontal="center"/>
    </xf>
    <xf numFmtId="41" fontId="0" fillId="0" borderId="1" xfId="0" applyNumberFormat="1" applyFont="1" applyFill="1" applyBorder="1" applyAlignment="1">
      <alignment horizontal="center"/>
    </xf>
    <xf numFmtId="41" fontId="2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41" fontId="6" fillId="3" borderId="1" xfId="0" applyNumberFormat="1" applyFont="1" applyFill="1" applyBorder="1" applyAlignment="1">
      <alignment horizontal="center" vertical="top"/>
    </xf>
    <xf numFmtId="43" fontId="6" fillId="3" borderId="1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</cellXfs>
  <cellStyles count="3">
    <cellStyle name="Explanatory Text" xfId="1" builtinId="53"/>
    <cellStyle name="Normal" xfId="0" builtinId="0"/>
    <cellStyle name="Normal 2" xfId="2" xr:uid="{157B8962-536D-427A-8949-C0500C080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9628-CD78-46F1-973F-78CE7F7B70BC}">
  <sheetPr>
    <pageSetUpPr fitToPage="1"/>
  </sheetPr>
  <dimension ref="A2:Y81"/>
  <sheetViews>
    <sheetView tabSelected="1" workbookViewId="0">
      <selection activeCell="C4" sqref="C4"/>
    </sheetView>
  </sheetViews>
  <sheetFormatPr defaultColWidth="9.109375" defaultRowHeight="13.2" x14ac:dyDescent="0.3"/>
  <cols>
    <col min="1" max="1" width="4.33203125" style="2" bestFit="1" customWidth="1"/>
    <col min="2" max="2" width="14.88671875" style="2" customWidth="1"/>
    <col min="3" max="3" width="11.6640625" style="2" customWidth="1"/>
    <col min="4" max="4" width="45.21875" style="2" customWidth="1"/>
    <col min="5" max="5" width="65.44140625" style="2" customWidth="1"/>
    <col min="6" max="6" width="9.21875" style="28" bestFit="1" customWidth="1"/>
    <col min="7" max="7" width="11.109375" style="5" bestFit="1" customWidth="1"/>
    <col min="8" max="8" width="6.6640625" style="5" bestFit="1" customWidth="1"/>
    <col min="9" max="9" width="7" style="28" bestFit="1" customWidth="1"/>
    <col min="10" max="10" width="11.109375" style="5" bestFit="1" customWidth="1"/>
    <col min="11" max="11" width="6.88671875" style="5" bestFit="1" customWidth="1"/>
    <col min="12" max="12" width="9.6640625" style="28" bestFit="1" customWidth="1"/>
    <col min="13" max="13" width="11.109375" style="5" bestFit="1" customWidth="1"/>
    <col min="14" max="14" width="6.88671875" style="5" bestFit="1" customWidth="1"/>
    <col min="15" max="15" width="8.6640625" style="28" bestFit="1" customWidth="1"/>
    <col min="16" max="16" width="11.109375" style="5" bestFit="1" customWidth="1"/>
    <col min="17" max="17" width="6.88671875" style="5" bestFit="1" customWidth="1"/>
    <col min="18" max="18" width="8.6640625" style="28" bestFit="1" customWidth="1"/>
    <col min="19" max="19" width="11.109375" style="5" bestFit="1" customWidth="1"/>
    <col min="20" max="20" width="6.88671875" style="5" bestFit="1" customWidth="1"/>
    <col min="21" max="21" width="8.6640625" style="28" bestFit="1" customWidth="1"/>
    <col min="22" max="22" width="11.109375" style="5" bestFit="1" customWidth="1"/>
    <col min="23" max="23" width="6.88671875" style="5" bestFit="1" customWidth="1"/>
    <col min="24" max="24" width="22.77734375" style="5" bestFit="1" customWidth="1"/>
    <col min="25" max="25" width="19.109375" style="5" bestFit="1" customWidth="1"/>
    <col min="26" max="16384" width="9.109375" style="2"/>
  </cols>
  <sheetData>
    <row r="2" spans="1:25" x14ac:dyDescent="0.3">
      <c r="B2" s="35" t="s">
        <v>169</v>
      </c>
      <c r="C2" s="2" t="s">
        <v>167</v>
      </c>
    </row>
    <row r="3" spans="1:25" x14ac:dyDescent="0.3">
      <c r="B3" s="35" t="s">
        <v>168</v>
      </c>
      <c r="C3" s="2" t="s">
        <v>178</v>
      </c>
    </row>
    <row r="5" spans="1:25" x14ac:dyDescent="0.3">
      <c r="B5" s="35" t="s">
        <v>170</v>
      </c>
    </row>
    <row r="6" spans="1:25" x14ac:dyDescent="0.3">
      <c r="B6" s="35" t="s">
        <v>171</v>
      </c>
    </row>
    <row r="8" spans="1:25" x14ac:dyDescent="0.3">
      <c r="B8" s="35" t="s">
        <v>177</v>
      </c>
      <c r="C8" s="35"/>
    </row>
    <row r="9" spans="1:25" ht="13.8" x14ac:dyDescent="0.3">
      <c r="A9" s="12"/>
      <c r="B9" s="12"/>
      <c r="C9" s="12"/>
      <c r="D9" s="12"/>
      <c r="E9" s="12"/>
      <c r="F9" s="44" t="s">
        <v>5</v>
      </c>
      <c r="G9" s="45"/>
      <c r="H9" s="46"/>
      <c r="I9" s="44" t="s">
        <v>6</v>
      </c>
      <c r="J9" s="45"/>
      <c r="K9" s="46"/>
      <c r="L9" s="39" t="s">
        <v>7</v>
      </c>
      <c r="M9" s="40"/>
      <c r="N9" s="41"/>
      <c r="O9" s="39" t="s">
        <v>8</v>
      </c>
      <c r="P9" s="40"/>
      <c r="Q9" s="41"/>
      <c r="R9" s="39" t="s">
        <v>9</v>
      </c>
      <c r="S9" s="40"/>
      <c r="T9" s="41"/>
      <c r="U9" s="39" t="s">
        <v>10</v>
      </c>
      <c r="V9" s="40"/>
      <c r="W9" s="41"/>
      <c r="X9" s="39" t="s">
        <v>166</v>
      </c>
      <c r="Y9" s="41"/>
    </row>
    <row r="10" spans="1:25" ht="13.8" x14ac:dyDescent="0.3">
      <c r="A10" s="13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36" t="s">
        <v>158</v>
      </c>
      <c r="G10" s="37" t="s">
        <v>160</v>
      </c>
      <c r="H10" s="37" t="s">
        <v>161</v>
      </c>
      <c r="I10" s="36" t="s">
        <v>158</v>
      </c>
      <c r="J10" s="37" t="s">
        <v>160</v>
      </c>
      <c r="K10" s="37" t="s">
        <v>161</v>
      </c>
      <c r="L10" s="36" t="s">
        <v>158</v>
      </c>
      <c r="M10" s="37" t="s">
        <v>160</v>
      </c>
      <c r="N10" s="37" t="s">
        <v>161</v>
      </c>
      <c r="O10" s="36" t="s">
        <v>158</v>
      </c>
      <c r="P10" s="37" t="s">
        <v>160</v>
      </c>
      <c r="Q10" s="37" t="s">
        <v>161</v>
      </c>
      <c r="R10" s="36" t="s">
        <v>158</v>
      </c>
      <c r="S10" s="37" t="s">
        <v>160</v>
      </c>
      <c r="T10" s="37" t="s">
        <v>161</v>
      </c>
      <c r="U10" s="36" t="s">
        <v>158</v>
      </c>
      <c r="V10" s="37" t="s">
        <v>160</v>
      </c>
      <c r="W10" s="37" t="s">
        <v>161</v>
      </c>
      <c r="X10" s="34" t="s">
        <v>11</v>
      </c>
      <c r="Y10" s="34" t="s">
        <v>12</v>
      </c>
    </row>
    <row r="11" spans="1:25" ht="13.8" x14ac:dyDescent="0.3">
      <c r="A11" s="14">
        <v>1</v>
      </c>
      <c r="B11" s="14" t="s">
        <v>13</v>
      </c>
      <c r="C11" s="14" t="s">
        <v>14</v>
      </c>
      <c r="D11" s="14" t="s">
        <v>15</v>
      </c>
      <c r="E11" s="14" t="s">
        <v>16</v>
      </c>
      <c r="F11" s="23">
        <v>2</v>
      </c>
      <c r="G11" s="15"/>
      <c r="H11" s="15">
        <f>F11*G11</f>
        <v>0</v>
      </c>
      <c r="I11" s="23">
        <v>0</v>
      </c>
      <c r="J11" s="15"/>
      <c r="K11" s="7">
        <f>I11*J11</f>
        <v>0</v>
      </c>
      <c r="L11" s="29">
        <v>2</v>
      </c>
      <c r="M11" s="7"/>
      <c r="N11" s="7">
        <f>L11*M11</f>
        <v>0</v>
      </c>
      <c r="O11" s="29">
        <v>2</v>
      </c>
      <c r="P11" s="7"/>
      <c r="Q11" s="7">
        <f>O11*P11</f>
        <v>0</v>
      </c>
      <c r="R11" s="29">
        <v>0</v>
      </c>
      <c r="S11" s="7"/>
      <c r="T11" s="7">
        <f>R11*S11</f>
        <v>0</v>
      </c>
      <c r="U11" s="29">
        <v>0</v>
      </c>
      <c r="V11" s="7"/>
      <c r="W11" s="7">
        <f>U11*V11</f>
        <v>0</v>
      </c>
      <c r="X11" s="7"/>
      <c r="Y11" s="7"/>
    </row>
    <row r="12" spans="1:25" ht="13.8" x14ac:dyDescent="0.3">
      <c r="A12" s="14">
        <v>2</v>
      </c>
      <c r="B12" s="14" t="s">
        <v>13</v>
      </c>
      <c r="C12" s="14" t="s">
        <v>17</v>
      </c>
      <c r="D12" s="14" t="s">
        <v>18</v>
      </c>
      <c r="E12" s="14" t="s">
        <v>19</v>
      </c>
      <c r="F12" s="23">
        <v>5</v>
      </c>
      <c r="G12" s="15"/>
      <c r="H12" s="15">
        <f>F12*G12</f>
        <v>0</v>
      </c>
      <c r="I12" s="23">
        <v>0</v>
      </c>
      <c r="J12" s="15"/>
      <c r="K12" s="7">
        <f t="shared" ref="K12:K69" si="0">I12*J12</f>
        <v>0</v>
      </c>
      <c r="L12" s="29">
        <v>5</v>
      </c>
      <c r="M12" s="7"/>
      <c r="N12" s="7">
        <f t="shared" ref="N12:N68" si="1">L12*M12</f>
        <v>0</v>
      </c>
      <c r="O12" s="29">
        <v>1</v>
      </c>
      <c r="P12" s="7"/>
      <c r="Q12" s="7">
        <f t="shared" ref="Q12:Q68" si="2">O12*P12</f>
        <v>0</v>
      </c>
      <c r="R12" s="29">
        <v>2</v>
      </c>
      <c r="S12" s="7"/>
      <c r="T12" s="7">
        <f t="shared" ref="T12:T68" si="3">R12*S12</f>
        <v>0</v>
      </c>
      <c r="U12" s="29">
        <v>0</v>
      </c>
      <c r="V12" s="7"/>
      <c r="W12" s="7">
        <f t="shared" ref="W12:W68" si="4">U12*V12</f>
        <v>0</v>
      </c>
      <c r="X12" s="7"/>
      <c r="Y12" s="7"/>
    </row>
    <row r="13" spans="1:25" ht="14.25" customHeight="1" x14ac:dyDescent="0.3">
      <c r="A13" s="14">
        <v>3</v>
      </c>
      <c r="B13" s="14" t="s">
        <v>13</v>
      </c>
      <c r="C13" s="14" t="s">
        <v>14</v>
      </c>
      <c r="D13" s="14" t="s">
        <v>20</v>
      </c>
      <c r="E13" s="14" t="s">
        <v>21</v>
      </c>
      <c r="F13" s="23">
        <v>10</v>
      </c>
      <c r="G13" s="15"/>
      <c r="H13" s="15">
        <f>F13*G13</f>
        <v>0</v>
      </c>
      <c r="I13" s="23">
        <v>0</v>
      </c>
      <c r="J13" s="15"/>
      <c r="K13" s="7">
        <f t="shared" si="0"/>
        <v>0</v>
      </c>
      <c r="L13" s="29">
        <v>10</v>
      </c>
      <c r="M13" s="7"/>
      <c r="N13" s="7">
        <f t="shared" si="1"/>
        <v>0</v>
      </c>
      <c r="O13" s="29">
        <v>2</v>
      </c>
      <c r="P13" s="7"/>
      <c r="Q13" s="7">
        <f t="shared" si="2"/>
        <v>0</v>
      </c>
      <c r="R13" s="29">
        <v>3</v>
      </c>
      <c r="S13" s="7"/>
      <c r="T13" s="7">
        <f t="shared" si="3"/>
        <v>0</v>
      </c>
      <c r="U13" s="29">
        <v>0</v>
      </c>
      <c r="V13" s="7"/>
      <c r="W13" s="7">
        <f t="shared" si="4"/>
        <v>0</v>
      </c>
      <c r="X13" s="7"/>
      <c r="Y13" s="7"/>
    </row>
    <row r="14" spans="1:25" ht="13.8" x14ac:dyDescent="0.3">
      <c r="A14" s="14">
        <v>4</v>
      </c>
      <c r="B14" s="14" t="s">
        <v>13</v>
      </c>
      <c r="C14" s="14" t="s">
        <v>22</v>
      </c>
      <c r="D14" s="14" t="s">
        <v>23</v>
      </c>
      <c r="E14" s="14" t="s">
        <v>24</v>
      </c>
      <c r="F14" s="23">
        <v>0</v>
      </c>
      <c r="G14" s="15"/>
      <c r="H14" s="15">
        <f t="shared" ref="H14:H69" si="5">F14*G14</f>
        <v>0</v>
      </c>
      <c r="I14" s="23">
        <v>0</v>
      </c>
      <c r="J14" s="15"/>
      <c r="K14" s="7">
        <f t="shared" si="0"/>
        <v>0</v>
      </c>
      <c r="L14" s="29">
        <v>0</v>
      </c>
      <c r="M14" s="7"/>
      <c r="N14" s="7">
        <f t="shared" si="1"/>
        <v>0</v>
      </c>
      <c r="O14" s="29">
        <v>1</v>
      </c>
      <c r="P14" s="7"/>
      <c r="Q14" s="7">
        <f t="shared" si="2"/>
        <v>0</v>
      </c>
      <c r="R14" s="29">
        <v>0</v>
      </c>
      <c r="S14" s="7"/>
      <c r="T14" s="7">
        <f t="shared" si="3"/>
        <v>0</v>
      </c>
      <c r="U14" s="29">
        <v>0</v>
      </c>
      <c r="V14" s="7"/>
      <c r="W14" s="7">
        <f t="shared" si="4"/>
        <v>0</v>
      </c>
      <c r="X14" s="7"/>
      <c r="Y14" s="7"/>
    </row>
    <row r="15" spans="1:25" ht="13.8" x14ac:dyDescent="0.3">
      <c r="A15" s="14">
        <v>5</v>
      </c>
      <c r="B15" s="14" t="s">
        <v>13</v>
      </c>
      <c r="C15" s="14" t="s">
        <v>25</v>
      </c>
      <c r="D15" s="14" t="s">
        <v>26</v>
      </c>
      <c r="E15" s="14" t="s">
        <v>27</v>
      </c>
      <c r="F15" s="23">
        <v>0</v>
      </c>
      <c r="G15" s="15"/>
      <c r="H15" s="15">
        <f t="shared" si="5"/>
        <v>0</v>
      </c>
      <c r="I15" s="23">
        <v>0</v>
      </c>
      <c r="J15" s="15"/>
      <c r="K15" s="7">
        <f t="shared" si="0"/>
        <v>0</v>
      </c>
      <c r="L15" s="29">
        <v>0</v>
      </c>
      <c r="M15" s="7"/>
      <c r="N15" s="7">
        <f t="shared" si="1"/>
        <v>0</v>
      </c>
      <c r="O15" s="29">
        <v>1</v>
      </c>
      <c r="P15" s="7"/>
      <c r="Q15" s="7">
        <f t="shared" si="2"/>
        <v>0</v>
      </c>
      <c r="R15" s="29">
        <v>0</v>
      </c>
      <c r="S15" s="7"/>
      <c r="T15" s="7">
        <f t="shared" si="3"/>
        <v>0</v>
      </c>
      <c r="U15" s="29">
        <v>0</v>
      </c>
      <c r="V15" s="7"/>
      <c r="W15" s="7">
        <f t="shared" si="4"/>
        <v>0</v>
      </c>
      <c r="X15" s="7"/>
      <c r="Y15" s="7"/>
    </row>
    <row r="16" spans="1:25" ht="13.8" x14ac:dyDescent="0.3">
      <c r="A16" s="14">
        <v>6</v>
      </c>
      <c r="B16" s="14" t="s">
        <v>13</v>
      </c>
      <c r="C16" s="14" t="s">
        <v>28</v>
      </c>
      <c r="D16" s="14" t="s">
        <v>29</v>
      </c>
      <c r="E16" s="14" t="s">
        <v>30</v>
      </c>
      <c r="F16" s="23">
        <v>0</v>
      </c>
      <c r="G16" s="15"/>
      <c r="H16" s="15">
        <f t="shared" si="5"/>
        <v>0</v>
      </c>
      <c r="I16" s="23">
        <v>0</v>
      </c>
      <c r="J16" s="15"/>
      <c r="K16" s="7">
        <f t="shared" si="0"/>
        <v>0</v>
      </c>
      <c r="L16" s="29">
        <v>0</v>
      </c>
      <c r="M16" s="7"/>
      <c r="N16" s="7">
        <f t="shared" si="1"/>
        <v>0</v>
      </c>
      <c r="O16" s="29">
        <v>1</v>
      </c>
      <c r="P16" s="7"/>
      <c r="Q16" s="7">
        <f t="shared" si="2"/>
        <v>0</v>
      </c>
      <c r="R16" s="29">
        <v>0</v>
      </c>
      <c r="S16" s="7"/>
      <c r="T16" s="7">
        <f t="shared" si="3"/>
        <v>0</v>
      </c>
      <c r="U16" s="29">
        <v>0</v>
      </c>
      <c r="V16" s="7"/>
      <c r="W16" s="7">
        <f t="shared" si="4"/>
        <v>0</v>
      </c>
      <c r="X16" s="7"/>
      <c r="Y16" s="7"/>
    </row>
    <row r="17" spans="1:25" ht="13.8" x14ac:dyDescent="0.3">
      <c r="A17" s="14">
        <v>7</v>
      </c>
      <c r="B17" s="14" t="s">
        <v>13</v>
      </c>
      <c r="C17" s="14" t="s">
        <v>31</v>
      </c>
      <c r="D17" s="14" t="s">
        <v>32</v>
      </c>
      <c r="E17" s="14" t="s">
        <v>33</v>
      </c>
      <c r="F17" s="23">
        <v>1</v>
      </c>
      <c r="G17" s="15"/>
      <c r="H17" s="15">
        <f t="shared" si="5"/>
        <v>0</v>
      </c>
      <c r="I17" s="23">
        <v>0</v>
      </c>
      <c r="J17" s="15"/>
      <c r="K17" s="7">
        <f t="shared" si="0"/>
        <v>0</v>
      </c>
      <c r="L17" s="29">
        <v>1</v>
      </c>
      <c r="M17" s="7"/>
      <c r="N17" s="7">
        <f t="shared" si="1"/>
        <v>0</v>
      </c>
      <c r="O17" s="29">
        <v>1</v>
      </c>
      <c r="P17" s="7"/>
      <c r="Q17" s="7">
        <f t="shared" si="2"/>
        <v>0</v>
      </c>
      <c r="R17" s="29">
        <v>1</v>
      </c>
      <c r="S17" s="7"/>
      <c r="T17" s="7">
        <f t="shared" si="3"/>
        <v>0</v>
      </c>
      <c r="U17" s="29">
        <v>0</v>
      </c>
      <c r="V17" s="7"/>
      <c r="W17" s="7">
        <f t="shared" si="4"/>
        <v>0</v>
      </c>
      <c r="X17" s="7"/>
      <c r="Y17" s="7"/>
    </row>
    <row r="18" spans="1:25" ht="13.8" x14ac:dyDescent="0.3">
      <c r="A18" s="14">
        <v>8</v>
      </c>
      <c r="B18" s="14" t="s">
        <v>13</v>
      </c>
      <c r="C18" s="14" t="s">
        <v>14</v>
      </c>
      <c r="D18" s="14" t="s">
        <v>34</v>
      </c>
      <c r="E18" s="14" t="s">
        <v>35</v>
      </c>
      <c r="F18" s="23">
        <v>0</v>
      </c>
      <c r="G18" s="15"/>
      <c r="H18" s="15">
        <f t="shared" si="5"/>
        <v>0</v>
      </c>
      <c r="I18" s="23">
        <v>0</v>
      </c>
      <c r="J18" s="15"/>
      <c r="K18" s="7">
        <f t="shared" si="0"/>
        <v>0</v>
      </c>
      <c r="L18" s="29">
        <v>0</v>
      </c>
      <c r="M18" s="7"/>
      <c r="N18" s="7">
        <f t="shared" si="1"/>
        <v>0</v>
      </c>
      <c r="O18" s="29">
        <v>1</v>
      </c>
      <c r="P18" s="7"/>
      <c r="Q18" s="7">
        <f t="shared" si="2"/>
        <v>0</v>
      </c>
      <c r="R18" s="29">
        <v>0</v>
      </c>
      <c r="S18" s="7"/>
      <c r="T18" s="7">
        <f t="shared" si="3"/>
        <v>0</v>
      </c>
      <c r="U18" s="29">
        <v>0</v>
      </c>
      <c r="V18" s="7"/>
      <c r="W18" s="7">
        <f t="shared" si="4"/>
        <v>0</v>
      </c>
      <c r="X18" s="7"/>
      <c r="Y18" s="7"/>
    </row>
    <row r="19" spans="1:25" ht="13.8" x14ac:dyDescent="0.25">
      <c r="A19" s="14">
        <v>9</v>
      </c>
      <c r="B19" s="16" t="s">
        <v>36</v>
      </c>
      <c r="C19" s="14" t="s">
        <v>36</v>
      </c>
      <c r="D19" s="16" t="s">
        <v>37</v>
      </c>
      <c r="E19" s="16" t="s">
        <v>38</v>
      </c>
      <c r="F19" s="24">
        <v>34</v>
      </c>
      <c r="G19" s="15"/>
      <c r="H19" s="15">
        <f t="shared" si="5"/>
        <v>0</v>
      </c>
      <c r="I19" s="23">
        <v>0</v>
      </c>
      <c r="J19" s="15"/>
      <c r="K19" s="7">
        <f t="shared" si="0"/>
        <v>0</v>
      </c>
      <c r="L19" s="29">
        <v>34</v>
      </c>
      <c r="M19" s="7"/>
      <c r="N19" s="7">
        <f t="shared" si="1"/>
        <v>0</v>
      </c>
      <c r="O19" s="29">
        <v>3</v>
      </c>
      <c r="P19" s="7"/>
      <c r="Q19" s="7">
        <f t="shared" si="2"/>
        <v>0</v>
      </c>
      <c r="R19" s="29">
        <v>6</v>
      </c>
      <c r="S19" s="7"/>
      <c r="T19" s="7">
        <f t="shared" si="3"/>
        <v>0</v>
      </c>
      <c r="U19" s="29">
        <v>2</v>
      </c>
      <c r="V19" s="7"/>
      <c r="W19" s="7">
        <f t="shared" si="4"/>
        <v>0</v>
      </c>
      <c r="X19" s="7"/>
      <c r="Y19" s="7"/>
    </row>
    <row r="20" spans="1:25" ht="13.8" x14ac:dyDescent="0.25">
      <c r="A20" s="14">
        <v>10</v>
      </c>
      <c r="B20" s="14" t="s">
        <v>36</v>
      </c>
      <c r="C20" s="14" t="s">
        <v>36</v>
      </c>
      <c r="D20" s="14" t="s">
        <v>39</v>
      </c>
      <c r="E20" s="14" t="s">
        <v>40</v>
      </c>
      <c r="F20" s="24">
        <v>1</v>
      </c>
      <c r="G20" s="15"/>
      <c r="H20" s="15">
        <f t="shared" si="5"/>
        <v>0</v>
      </c>
      <c r="I20" s="23">
        <v>0</v>
      </c>
      <c r="J20" s="15"/>
      <c r="K20" s="7">
        <f t="shared" si="0"/>
        <v>0</v>
      </c>
      <c r="L20" s="29">
        <v>1</v>
      </c>
      <c r="M20" s="7"/>
      <c r="N20" s="7">
        <f t="shared" si="1"/>
        <v>0</v>
      </c>
      <c r="O20" s="29">
        <v>1</v>
      </c>
      <c r="P20" s="7"/>
      <c r="Q20" s="7">
        <f t="shared" si="2"/>
        <v>0</v>
      </c>
      <c r="R20" s="29">
        <v>0</v>
      </c>
      <c r="S20" s="7"/>
      <c r="T20" s="7">
        <f t="shared" si="3"/>
        <v>0</v>
      </c>
      <c r="U20" s="29">
        <v>0</v>
      </c>
      <c r="V20" s="7"/>
      <c r="W20" s="7">
        <f t="shared" si="4"/>
        <v>0</v>
      </c>
      <c r="X20" s="7"/>
      <c r="Y20" s="7"/>
    </row>
    <row r="21" spans="1:25" ht="13.8" x14ac:dyDescent="0.3">
      <c r="A21" s="14">
        <v>11</v>
      </c>
      <c r="B21" s="14" t="s">
        <v>36</v>
      </c>
      <c r="C21" s="14" t="s">
        <v>36</v>
      </c>
      <c r="D21" s="14" t="s">
        <v>41</v>
      </c>
      <c r="E21" s="14" t="s">
        <v>42</v>
      </c>
      <c r="F21" s="23">
        <v>0</v>
      </c>
      <c r="G21" s="15"/>
      <c r="H21" s="15">
        <f t="shared" si="5"/>
        <v>0</v>
      </c>
      <c r="I21" s="23">
        <v>0</v>
      </c>
      <c r="J21" s="15"/>
      <c r="K21" s="7">
        <f t="shared" si="0"/>
        <v>0</v>
      </c>
      <c r="L21" s="29">
        <v>0</v>
      </c>
      <c r="M21" s="7"/>
      <c r="N21" s="7">
        <f t="shared" si="1"/>
        <v>0</v>
      </c>
      <c r="O21" s="29">
        <v>1</v>
      </c>
      <c r="P21" s="7"/>
      <c r="Q21" s="7">
        <f t="shared" si="2"/>
        <v>0</v>
      </c>
      <c r="R21" s="29">
        <v>0</v>
      </c>
      <c r="S21" s="7"/>
      <c r="T21" s="7">
        <f t="shared" si="3"/>
        <v>0</v>
      </c>
      <c r="U21" s="29">
        <v>0</v>
      </c>
      <c r="V21" s="7"/>
      <c r="W21" s="7">
        <f t="shared" si="4"/>
        <v>0</v>
      </c>
      <c r="X21" s="7"/>
      <c r="Y21" s="7"/>
    </row>
    <row r="22" spans="1:25" ht="13.8" x14ac:dyDescent="0.3">
      <c r="A22" s="14">
        <v>12</v>
      </c>
      <c r="B22" s="14" t="s">
        <v>36</v>
      </c>
      <c r="C22" s="14" t="s">
        <v>36</v>
      </c>
      <c r="D22" s="14" t="s">
        <v>43</v>
      </c>
      <c r="E22" s="14" t="s">
        <v>44</v>
      </c>
      <c r="F22" s="23">
        <v>0</v>
      </c>
      <c r="G22" s="15"/>
      <c r="H22" s="15">
        <f t="shared" si="5"/>
        <v>0</v>
      </c>
      <c r="I22" s="23">
        <v>0</v>
      </c>
      <c r="J22" s="15"/>
      <c r="K22" s="7">
        <f t="shared" si="0"/>
        <v>0</v>
      </c>
      <c r="L22" s="29">
        <v>0</v>
      </c>
      <c r="M22" s="7"/>
      <c r="N22" s="7">
        <f t="shared" si="1"/>
        <v>0</v>
      </c>
      <c r="O22" s="29">
        <v>1</v>
      </c>
      <c r="P22" s="7"/>
      <c r="Q22" s="7">
        <f t="shared" si="2"/>
        <v>0</v>
      </c>
      <c r="R22" s="29">
        <v>0</v>
      </c>
      <c r="S22" s="7"/>
      <c r="T22" s="7">
        <f t="shared" si="3"/>
        <v>0</v>
      </c>
      <c r="U22" s="29">
        <v>0</v>
      </c>
      <c r="V22" s="7"/>
      <c r="W22" s="7">
        <f t="shared" si="4"/>
        <v>0</v>
      </c>
      <c r="X22" s="7"/>
      <c r="Y22" s="7"/>
    </row>
    <row r="23" spans="1:25" ht="13.8" x14ac:dyDescent="0.3">
      <c r="A23" s="14">
        <v>13</v>
      </c>
      <c r="B23" s="14" t="s">
        <v>36</v>
      </c>
      <c r="C23" s="14" t="s">
        <v>36</v>
      </c>
      <c r="D23" s="14" t="s">
        <v>45</v>
      </c>
      <c r="E23" s="14" t="s">
        <v>46</v>
      </c>
      <c r="F23" s="23">
        <v>0</v>
      </c>
      <c r="G23" s="15"/>
      <c r="H23" s="15">
        <f t="shared" si="5"/>
        <v>0</v>
      </c>
      <c r="I23" s="23">
        <v>0</v>
      </c>
      <c r="J23" s="15"/>
      <c r="K23" s="7">
        <f t="shared" si="0"/>
        <v>0</v>
      </c>
      <c r="L23" s="29">
        <v>0</v>
      </c>
      <c r="M23" s="7"/>
      <c r="N23" s="7">
        <f t="shared" si="1"/>
        <v>0</v>
      </c>
      <c r="O23" s="29">
        <v>1</v>
      </c>
      <c r="P23" s="7"/>
      <c r="Q23" s="7">
        <f t="shared" si="2"/>
        <v>0</v>
      </c>
      <c r="R23" s="29">
        <v>0</v>
      </c>
      <c r="S23" s="7"/>
      <c r="T23" s="7">
        <f t="shared" si="3"/>
        <v>0</v>
      </c>
      <c r="U23" s="29">
        <v>0</v>
      </c>
      <c r="V23" s="7"/>
      <c r="W23" s="7">
        <f t="shared" si="4"/>
        <v>0</v>
      </c>
      <c r="X23" s="7"/>
      <c r="Y23" s="7"/>
    </row>
    <row r="24" spans="1:25" ht="13.8" x14ac:dyDescent="0.3">
      <c r="A24" s="14">
        <v>14</v>
      </c>
      <c r="B24" s="17" t="s">
        <v>36</v>
      </c>
      <c r="C24" s="14" t="s">
        <v>36</v>
      </c>
      <c r="D24" s="14" t="s">
        <v>47</v>
      </c>
      <c r="E24" s="14" t="s">
        <v>48</v>
      </c>
      <c r="F24" s="23">
        <v>0</v>
      </c>
      <c r="G24" s="15"/>
      <c r="H24" s="15">
        <f t="shared" si="5"/>
        <v>0</v>
      </c>
      <c r="I24" s="23">
        <v>0</v>
      </c>
      <c r="J24" s="15"/>
      <c r="K24" s="7">
        <f t="shared" si="0"/>
        <v>0</v>
      </c>
      <c r="L24" s="29">
        <v>0</v>
      </c>
      <c r="M24" s="7"/>
      <c r="N24" s="7">
        <f t="shared" si="1"/>
        <v>0</v>
      </c>
      <c r="O24" s="29">
        <v>1</v>
      </c>
      <c r="P24" s="7"/>
      <c r="Q24" s="7">
        <f t="shared" si="2"/>
        <v>0</v>
      </c>
      <c r="R24" s="29">
        <v>0</v>
      </c>
      <c r="S24" s="7"/>
      <c r="T24" s="7">
        <f t="shared" si="3"/>
        <v>0</v>
      </c>
      <c r="U24" s="29">
        <v>0</v>
      </c>
      <c r="V24" s="7"/>
      <c r="W24" s="7">
        <f t="shared" si="4"/>
        <v>0</v>
      </c>
      <c r="X24" s="7"/>
      <c r="Y24" s="7"/>
    </row>
    <row r="25" spans="1:25" ht="13.8" x14ac:dyDescent="0.3">
      <c r="A25" s="14">
        <v>15</v>
      </c>
      <c r="B25" s="14" t="s">
        <v>36</v>
      </c>
      <c r="C25" s="14" t="s">
        <v>36</v>
      </c>
      <c r="D25" s="14" t="s">
        <v>49</v>
      </c>
      <c r="E25" s="14" t="s">
        <v>50</v>
      </c>
      <c r="F25" s="23">
        <v>0</v>
      </c>
      <c r="G25" s="15"/>
      <c r="H25" s="15">
        <f t="shared" si="5"/>
        <v>0</v>
      </c>
      <c r="I25" s="23">
        <v>0</v>
      </c>
      <c r="J25" s="15"/>
      <c r="K25" s="7">
        <f t="shared" si="0"/>
        <v>0</v>
      </c>
      <c r="L25" s="29">
        <v>0</v>
      </c>
      <c r="M25" s="7"/>
      <c r="N25" s="7">
        <f t="shared" si="1"/>
        <v>0</v>
      </c>
      <c r="O25" s="29">
        <v>1</v>
      </c>
      <c r="P25" s="7"/>
      <c r="Q25" s="7">
        <f t="shared" si="2"/>
        <v>0</v>
      </c>
      <c r="R25" s="29">
        <v>0</v>
      </c>
      <c r="S25" s="7"/>
      <c r="T25" s="7">
        <f t="shared" si="3"/>
        <v>0</v>
      </c>
      <c r="U25" s="29">
        <v>0</v>
      </c>
      <c r="V25" s="7"/>
      <c r="W25" s="7">
        <f t="shared" si="4"/>
        <v>0</v>
      </c>
      <c r="X25" s="7"/>
      <c r="Y25" s="7"/>
    </row>
    <row r="26" spans="1:25" ht="13.8" x14ac:dyDescent="0.3">
      <c r="A26" s="14">
        <v>16</v>
      </c>
      <c r="B26" s="14" t="s">
        <v>36</v>
      </c>
      <c r="C26" s="14" t="s">
        <v>36</v>
      </c>
      <c r="D26" s="14" t="s">
        <v>51</v>
      </c>
      <c r="E26" s="14" t="s">
        <v>52</v>
      </c>
      <c r="F26" s="23">
        <v>0</v>
      </c>
      <c r="G26" s="15"/>
      <c r="H26" s="15">
        <f t="shared" si="5"/>
        <v>0</v>
      </c>
      <c r="I26" s="23">
        <v>0</v>
      </c>
      <c r="J26" s="15"/>
      <c r="K26" s="7">
        <f t="shared" si="0"/>
        <v>0</v>
      </c>
      <c r="L26" s="29">
        <v>0</v>
      </c>
      <c r="M26" s="7"/>
      <c r="N26" s="7">
        <f t="shared" si="1"/>
        <v>0</v>
      </c>
      <c r="O26" s="29">
        <v>1</v>
      </c>
      <c r="P26" s="7"/>
      <c r="Q26" s="7">
        <f t="shared" si="2"/>
        <v>0</v>
      </c>
      <c r="R26" s="29">
        <v>0</v>
      </c>
      <c r="S26" s="7"/>
      <c r="T26" s="7">
        <f t="shared" si="3"/>
        <v>0</v>
      </c>
      <c r="U26" s="29">
        <v>0</v>
      </c>
      <c r="V26" s="7"/>
      <c r="W26" s="7">
        <f t="shared" si="4"/>
        <v>0</v>
      </c>
      <c r="X26" s="7"/>
      <c r="Y26" s="7"/>
    </row>
    <row r="27" spans="1:25" ht="13.8" x14ac:dyDescent="0.3">
      <c r="A27" s="14">
        <v>17</v>
      </c>
      <c r="B27" s="14" t="s">
        <v>36</v>
      </c>
      <c r="C27" s="14" t="s">
        <v>36</v>
      </c>
      <c r="D27" s="14" t="s">
        <v>53</v>
      </c>
      <c r="E27" s="14" t="s">
        <v>54</v>
      </c>
      <c r="F27" s="23">
        <v>16</v>
      </c>
      <c r="G27" s="15"/>
      <c r="H27" s="15">
        <f t="shared" si="5"/>
        <v>0</v>
      </c>
      <c r="I27" s="23">
        <v>0</v>
      </c>
      <c r="J27" s="15"/>
      <c r="K27" s="7">
        <f t="shared" si="0"/>
        <v>0</v>
      </c>
      <c r="L27" s="29">
        <v>16</v>
      </c>
      <c r="M27" s="7"/>
      <c r="N27" s="7">
        <f t="shared" si="1"/>
        <v>0</v>
      </c>
      <c r="O27" s="29">
        <v>3</v>
      </c>
      <c r="P27" s="7"/>
      <c r="Q27" s="7">
        <f t="shared" si="2"/>
        <v>0</v>
      </c>
      <c r="R27" s="29">
        <v>7</v>
      </c>
      <c r="S27" s="7"/>
      <c r="T27" s="7">
        <f t="shared" si="3"/>
        <v>0</v>
      </c>
      <c r="U27" s="29">
        <v>3</v>
      </c>
      <c r="V27" s="7"/>
      <c r="W27" s="7">
        <f t="shared" si="4"/>
        <v>0</v>
      </c>
      <c r="X27" s="7"/>
      <c r="Y27" s="7"/>
    </row>
    <row r="28" spans="1:25" ht="13.8" x14ac:dyDescent="0.3">
      <c r="A28" s="14">
        <v>18</v>
      </c>
      <c r="B28" s="14" t="s">
        <v>36</v>
      </c>
      <c r="C28" s="14" t="s">
        <v>36</v>
      </c>
      <c r="D28" s="14" t="s">
        <v>55</v>
      </c>
      <c r="E28" s="14" t="s">
        <v>56</v>
      </c>
      <c r="F28" s="23">
        <v>19</v>
      </c>
      <c r="G28" s="15"/>
      <c r="H28" s="15">
        <f t="shared" si="5"/>
        <v>0</v>
      </c>
      <c r="I28" s="23">
        <v>2</v>
      </c>
      <c r="J28" s="15"/>
      <c r="K28" s="7">
        <f t="shared" si="0"/>
        <v>0</v>
      </c>
      <c r="L28" s="29">
        <v>17</v>
      </c>
      <c r="M28" s="7"/>
      <c r="N28" s="7">
        <f t="shared" si="1"/>
        <v>0</v>
      </c>
      <c r="O28" s="29">
        <v>2</v>
      </c>
      <c r="P28" s="7"/>
      <c r="Q28" s="7">
        <f t="shared" si="2"/>
        <v>0</v>
      </c>
      <c r="R28" s="29">
        <v>0</v>
      </c>
      <c r="S28" s="7"/>
      <c r="T28" s="7">
        <f t="shared" si="3"/>
        <v>0</v>
      </c>
      <c r="U28" s="29">
        <v>2</v>
      </c>
      <c r="V28" s="7"/>
      <c r="W28" s="7">
        <f t="shared" si="4"/>
        <v>0</v>
      </c>
      <c r="X28" s="7"/>
      <c r="Y28" s="7"/>
    </row>
    <row r="29" spans="1:25" ht="13.8" x14ac:dyDescent="0.3">
      <c r="A29" s="14">
        <v>19</v>
      </c>
      <c r="B29" s="14" t="s">
        <v>36</v>
      </c>
      <c r="C29" s="14" t="s">
        <v>36</v>
      </c>
      <c r="D29" s="14" t="s">
        <v>57</v>
      </c>
      <c r="E29" s="14" t="s">
        <v>58</v>
      </c>
      <c r="F29" s="23">
        <v>1</v>
      </c>
      <c r="G29" s="15"/>
      <c r="H29" s="15">
        <f t="shared" si="5"/>
        <v>0</v>
      </c>
      <c r="I29" s="23">
        <v>0</v>
      </c>
      <c r="J29" s="15"/>
      <c r="K29" s="7">
        <f t="shared" si="0"/>
        <v>0</v>
      </c>
      <c r="L29" s="29">
        <v>1</v>
      </c>
      <c r="M29" s="7"/>
      <c r="N29" s="7">
        <f t="shared" si="1"/>
        <v>0</v>
      </c>
      <c r="O29" s="29">
        <v>1</v>
      </c>
      <c r="P29" s="7"/>
      <c r="Q29" s="7">
        <f t="shared" si="2"/>
        <v>0</v>
      </c>
      <c r="R29" s="29">
        <v>0</v>
      </c>
      <c r="S29" s="7"/>
      <c r="T29" s="7">
        <f t="shared" si="3"/>
        <v>0</v>
      </c>
      <c r="U29" s="29">
        <v>0</v>
      </c>
      <c r="V29" s="7"/>
      <c r="W29" s="7">
        <f t="shared" si="4"/>
        <v>0</v>
      </c>
      <c r="X29" s="7"/>
      <c r="Y29" s="7"/>
    </row>
    <row r="30" spans="1:25" ht="13.8" x14ac:dyDescent="0.3">
      <c r="A30" s="14">
        <v>20</v>
      </c>
      <c r="B30" s="14" t="s">
        <v>36</v>
      </c>
      <c r="C30" s="14" t="s">
        <v>36</v>
      </c>
      <c r="D30" s="14" t="s">
        <v>55</v>
      </c>
      <c r="E30" s="14" t="s">
        <v>59</v>
      </c>
      <c r="F30" s="23">
        <v>8</v>
      </c>
      <c r="G30" s="15"/>
      <c r="H30" s="15">
        <f t="shared" si="5"/>
        <v>0</v>
      </c>
      <c r="I30" s="23">
        <v>0</v>
      </c>
      <c r="J30" s="15"/>
      <c r="K30" s="7">
        <f t="shared" si="0"/>
        <v>0</v>
      </c>
      <c r="L30" s="29">
        <v>8</v>
      </c>
      <c r="M30" s="7"/>
      <c r="N30" s="7">
        <f t="shared" si="1"/>
        <v>0</v>
      </c>
      <c r="O30" s="29">
        <v>2</v>
      </c>
      <c r="P30" s="7"/>
      <c r="Q30" s="7">
        <f t="shared" si="2"/>
        <v>0</v>
      </c>
      <c r="R30" s="29">
        <v>1</v>
      </c>
      <c r="S30" s="7"/>
      <c r="T30" s="7">
        <f t="shared" si="3"/>
        <v>0</v>
      </c>
      <c r="U30" s="29">
        <v>0</v>
      </c>
      <c r="V30" s="7"/>
      <c r="W30" s="7">
        <f t="shared" si="4"/>
        <v>0</v>
      </c>
      <c r="X30" s="7"/>
      <c r="Y30" s="7"/>
    </row>
    <row r="31" spans="1:25" s="3" customFormat="1" ht="13.8" x14ac:dyDescent="0.3">
      <c r="A31" s="14">
        <v>21</v>
      </c>
      <c r="B31" s="14" t="s">
        <v>36</v>
      </c>
      <c r="C31" s="14" t="s">
        <v>36</v>
      </c>
      <c r="D31" s="14" t="s">
        <v>60</v>
      </c>
      <c r="E31" s="14" t="s">
        <v>61</v>
      </c>
      <c r="F31" s="25">
        <v>21</v>
      </c>
      <c r="G31" s="15"/>
      <c r="H31" s="15">
        <f t="shared" si="5"/>
        <v>0</v>
      </c>
      <c r="I31" s="25">
        <v>0</v>
      </c>
      <c r="J31" s="18"/>
      <c r="K31" s="7">
        <f t="shared" si="0"/>
        <v>0</v>
      </c>
      <c r="L31" s="30">
        <v>21</v>
      </c>
      <c r="M31" s="9"/>
      <c r="N31" s="7">
        <f t="shared" si="1"/>
        <v>0</v>
      </c>
      <c r="O31" s="30">
        <v>3</v>
      </c>
      <c r="P31" s="9"/>
      <c r="Q31" s="7">
        <f t="shared" si="2"/>
        <v>0</v>
      </c>
      <c r="R31" s="30">
        <v>5</v>
      </c>
      <c r="S31" s="9"/>
      <c r="T31" s="7">
        <f t="shared" si="3"/>
        <v>0</v>
      </c>
      <c r="U31" s="30">
        <v>1</v>
      </c>
      <c r="V31" s="9"/>
      <c r="W31" s="7">
        <f t="shared" si="4"/>
        <v>0</v>
      </c>
      <c r="X31" s="9"/>
      <c r="Y31" s="9"/>
    </row>
    <row r="32" spans="1:25" s="3" customFormat="1" ht="13.8" x14ac:dyDescent="0.3">
      <c r="A32" s="14">
        <v>22</v>
      </c>
      <c r="B32" s="16" t="s">
        <v>36</v>
      </c>
      <c r="C32" s="14" t="s">
        <v>36</v>
      </c>
      <c r="D32" s="14" t="s">
        <v>62</v>
      </c>
      <c r="E32" s="14" t="s">
        <v>63</v>
      </c>
      <c r="F32" s="23">
        <v>0</v>
      </c>
      <c r="G32" s="15"/>
      <c r="H32" s="15">
        <f t="shared" si="5"/>
        <v>0</v>
      </c>
      <c r="I32" s="23">
        <v>0</v>
      </c>
      <c r="J32" s="15"/>
      <c r="K32" s="7">
        <f t="shared" si="0"/>
        <v>0</v>
      </c>
      <c r="L32" s="29">
        <v>0</v>
      </c>
      <c r="M32" s="7"/>
      <c r="N32" s="7">
        <f t="shared" si="1"/>
        <v>0</v>
      </c>
      <c r="O32" s="29">
        <v>1</v>
      </c>
      <c r="P32" s="7"/>
      <c r="Q32" s="7">
        <f t="shared" si="2"/>
        <v>0</v>
      </c>
      <c r="R32" s="29">
        <v>0</v>
      </c>
      <c r="S32" s="7"/>
      <c r="T32" s="7">
        <f t="shared" si="3"/>
        <v>0</v>
      </c>
      <c r="U32" s="29">
        <v>0</v>
      </c>
      <c r="V32" s="7"/>
      <c r="W32" s="7">
        <f t="shared" si="4"/>
        <v>0</v>
      </c>
      <c r="X32" s="7"/>
      <c r="Y32" s="7"/>
    </row>
    <row r="33" spans="1:25" s="3" customFormat="1" ht="13.8" x14ac:dyDescent="0.3">
      <c r="A33" s="14">
        <v>23</v>
      </c>
      <c r="B33" s="14" t="s">
        <v>36</v>
      </c>
      <c r="C33" s="14" t="s">
        <v>36</v>
      </c>
      <c r="D33" s="14" t="s">
        <v>64</v>
      </c>
      <c r="E33" s="14" t="s">
        <v>65</v>
      </c>
      <c r="F33" s="23">
        <v>0</v>
      </c>
      <c r="G33" s="15"/>
      <c r="H33" s="15">
        <f t="shared" si="5"/>
        <v>0</v>
      </c>
      <c r="I33" s="23">
        <v>0</v>
      </c>
      <c r="J33" s="15"/>
      <c r="K33" s="7">
        <f t="shared" si="0"/>
        <v>0</v>
      </c>
      <c r="L33" s="29">
        <v>0</v>
      </c>
      <c r="M33" s="7"/>
      <c r="N33" s="7">
        <f t="shared" si="1"/>
        <v>0</v>
      </c>
      <c r="O33" s="29">
        <v>1</v>
      </c>
      <c r="P33" s="7"/>
      <c r="Q33" s="7">
        <f t="shared" si="2"/>
        <v>0</v>
      </c>
      <c r="R33" s="29">
        <v>0</v>
      </c>
      <c r="S33" s="7"/>
      <c r="T33" s="7">
        <f t="shared" si="3"/>
        <v>0</v>
      </c>
      <c r="U33" s="29">
        <v>0</v>
      </c>
      <c r="V33" s="7"/>
      <c r="W33" s="7">
        <f t="shared" si="4"/>
        <v>0</v>
      </c>
      <c r="X33" s="7"/>
      <c r="Y33" s="7"/>
    </row>
    <row r="34" spans="1:25" ht="13.8" x14ac:dyDescent="0.3">
      <c r="A34" s="14">
        <v>24</v>
      </c>
      <c r="B34" s="19" t="s">
        <v>36</v>
      </c>
      <c r="C34" s="19" t="s">
        <v>36</v>
      </c>
      <c r="D34" s="19" t="s">
        <v>37</v>
      </c>
      <c r="E34" s="19" t="s">
        <v>66</v>
      </c>
      <c r="F34" s="23">
        <v>26</v>
      </c>
      <c r="G34" s="15"/>
      <c r="H34" s="15">
        <f t="shared" si="5"/>
        <v>0</v>
      </c>
      <c r="I34" s="23">
        <v>1</v>
      </c>
      <c r="J34" s="15"/>
      <c r="K34" s="7">
        <f t="shared" si="0"/>
        <v>0</v>
      </c>
      <c r="L34" s="29">
        <v>25</v>
      </c>
      <c r="M34" s="7"/>
      <c r="N34" s="7">
        <f t="shared" si="1"/>
        <v>0</v>
      </c>
      <c r="O34" s="29">
        <v>2</v>
      </c>
      <c r="P34" s="7"/>
      <c r="Q34" s="7">
        <f t="shared" si="2"/>
        <v>0</v>
      </c>
      <c r="R34" s="29">
        <v>2</v>
      </c>
      <c r="S34" s="7"/>
      <c r="T34" s="7">
        <f t="shared" si="3"/>
        <v>0</v>
      </c>
      <c r="U34" s="29">
        <v>0</v>
      </c>
      <c r="V34" s="7"/>
      <c r="W34" s="7">
        <f t="shared" si="4"/>
        <v>0</v>
      </c>
      <c r="X34" s="7"/>
      <c r="Y34" s="7"/>
    </row>
    <row r="35" spans="1:25" ht="13.8" x14ac:dyDescent="0.3">
      <c r="A35" s="14">
        <v>25</v>
      </c>
      <c r="B35" s="19" t="s">
        <v>36</v>
      </c>
      <c r="C35" s="19" t="s">
        <v>36</v>
      </c>
      <c r="D35" s="19" t="s">
        <v>164</v>
      </c>
      <c r="E35" s="19" t="s">
        <v>67</v>
      </c>
      <c r="F35" s="23">
        <v>0</v>
      </c>
      <c r="G35" s="15"/>
      <c r="H35" s="15">
        <f t="shared" si="5"/>
        <v>0</v>
      </c>
      <c r="I35" s="23">
        <v>0</v>
      </c>
      <c r="J35" s="15"/>
      <c r="K35" s="7">
        <f t="shared" si="0"/>
        <v>0</v>
      </c>
      <c r="L35" s="29">
        <v>0</v>
      </c>
      <c r="M35" s="7"/>
      <c r="N35" s="7">
        <f t="shared" si="1"/>
        <v>0</v>
      </c>
      <c r="O35" s="29">
        <v>1</v>
      </c>
      <c r="P35" s="7"/>
      <c r="Q35" s="7">
        <f t="shared" si="2"/>
        <v>0</v>
      </c>
      <c r="R35" s="29">
        <v>0</v>
      </c>
      <c r="S35" s="7"/>
      <c r="T35" s="7">
        <f t="shared" si="3"/>
        <v>0</v>
      </c>
      <c r="U35" s="29">
        <v>0</v>
      </c>
      <c r="V35" s="7"/>
      <c r="W35" s="7">
        <f t="shared" si="4"/>
        <v>0</v>
      </c>
      <c r="X35" s="7"/>
      <c r="Y35" s="7"/>
    </row>
    <row r="36" spans="1:25" ht="13.8" x14ac:dyDescent="0.3">
      <c r="A36" s="14"/>
      <c r="B36" s="19" t="s">
        <v>36</v>
      </c>
      <c r="C36" s="19" t="s">
        <v>36</v>
      </c>
      <c r="D36" s="19" t="s">
        <v>165</v>
      </c>
      <c r="E36" s="19" t="s">
        <v>67</v>
      </c>
      <c r="F36" s="23">
        <v>0</v>
      </c>
      <c r="G36" s="15"/>
      <c r="H36" s="15"/>
      <c r="I36" s="23">
        <v>0</v>
      </c>
      <c r="J36" s="15"/>
      <c r="K36" s="7">
        <f t="shared" si="0"/>
        <v>0</v>
      </c>
      <c r="L36" s="29">
        <v>0</v>
      </c>
      <c r="M36" s="7"/>
      <c r="N36" s="7">
        <f t="shared" si="1"/>
        <v>0</v>
      </c>
      <c r="O36" s="29">
        <v>1</v>
      </c>
      <c r="P36" s="7"/>
      <c r="Q36" s="7">
        <f t="shared" si="2"/>
        <v>0</v>
      </c>
      <c r="R36" s="29">
        <v>0</v>
      </c>
      <c r="S36" s="7"/>
      <c r="T36" s="7">
        <f t="shared" si="3"/>
        <v>0</v>
      </c>
      <c r="U36" s="29">
        <v>0</v>
      </c>
      <c r="V36" s="7"/>
      <c r="W36" s="7">
        <f t="shared" si="4"/>
        <v>0</v>
      </c>
      <c r="X36" s="7"/>
      <c r="Y36" s="7"/>
    </row>
    <row r="37" spans="1:25" ht="13.8" x14ac:dyDescent="0.3">
      <c r="A37" s="14">
        <v>26</v>
      </c>
      <c r="B37" s="19" t="s">
        <v>36</v>
      </c>
      <c r="C37" s="19" t="s">
        <v>36</v>
      </c>
      <c r="D37" s="19" t="s">
        <v>68</v>
      </c>
      <c r="E37" s="19" t="s">
        <v>69</v>
      </c>
      <c r="F37" s="23">
        <v>0</v>
      </c>
      <c r="G37" s="15"/>
      <c r="H37" s="15">
        <f t="shared" si="5"/>
        <v>0</v>
      </c>
      <c r="I37" s="23">
        <v>0</v>
      </c>
      <c r="J37" s="15"/>
      <c r="K37" s="7">
        <f t="shared" si="0"/>
        <v>0</v>
      </c>
      <c r="L37" s="29">
        <v>0</v>
      </c>
      <c r="M37" s="7"/>
      <c r="N37" s="7">
        <f t="shared" si="1"/>
        <v>0</v>
      </c>
      <c r="O37" s="29">
        <v>4</v>
      </c>
      <c r="P37" s="7"/>
      <c r="Q37" s="7">
        <f t="shared" si="2"/>
        <v>0</v>
      </c>
      <c r="R37" s="29">
        <v>0</v>
      </c>
      <c r="S37" s="7"/>
      <c r="T37" s="7">
        <f t="shared" si="3"/>
        <v>0</v>
      </c>
      <c r="U37" s="29">
        <v>0</v>
      </c>
      <c r="V37" s="7"/>
      <c r="W37" s="7">
        <f t="shared" si="4"/>
        <v>0</v>
      </c>
      <c r="X37" s="7"/>
      <c r="Y37" s="7"/>
    </row>
    <row r="38" spans="1:25" s="3" customFormat="1" ht="13.8" x14ac:dyDescent="0.25">
      <c r="A38" s="14">
        <v>27</v>
      </c>
      <c r="B38" s="14" t="s">
        <v>70</v>
      </c>
      <c r="C38" s="14" t="s">
        <v>71</v>
      </c>
      <c r="D38" s="14" t="s">
        <v>72</v>
      </c>
      <c r="E38" s="14" t="s">
        <v>73</v>
      </c>
      <c r="F38" s="24">
        <v>23</v>
      </c>
      <c r="G38" s="15"/>
      <c r="H38" s="15">
        <f t="shared" si="5"/>
        <v>0</v>
      </c>
      <c r="I38" s="25">
        <v>1</v>
      </c>
      <c r="J38" s="18"/>
      <c r="K38" s="7">
        <f t="shared" si="0"/>
        <v>0</v>
      </c>
      <c r="L38" s="31">
        <v>22</v>
      </c>
      <c r="M38" s="8"/>
      <c r="N38" s="7">
        <f t="shared" si="1"/>
        <v>0</v>
      </c>
      <c r="O38" s="30">
        <v>4</v>
      </c>
      <c r="P38" s="9"/>
      <c r="Q38" s="7">
        <f t="shared" si="2"/>
        <v>0</v>
      </c>
      <c r="R38" s="30">
        <v>6</v>
      </c>
      <c r="S38" s="9"/>
      <c r="T38" s="7">
        <f t="shared" si="3"/>
        <v>0</v>
      </c>
      <c r="U38" s="30">
        <v>0</v>
      </c>
      <c r="V38" s="9"/>
      <c r="W38" s="7">
        <f t="shared" si="4"/>
        <v>0</v>
      </c>
      <c r="X38" s="9"/>
      <c r="Y38" s="9"/>
    </row>
    <row r="39" spans="1:25" s="3" customFormat="1" ht="13.8" x14ac:dyDescent="0.25">
      <c r="A39" s="14">
        <v>28</v>
      </c>
      <c r="B39" s="14" t="s">
        <v>70</v>
      </c>
      <c r="C39" s="14" t="s">
        <v>71</v>
      </c>
      <c r="D39" s="14" t="s">
        <v>72</v>
      </c>
      <c r="E39" s="14" t="s">
        <v>74</v>
      </c>
      <c r="F39" s="24">
        <v>12</v>
      </c>
      <c r="G39" s="15"/>
      <c r="H39" s="15">
        <f t="shared" si="5"/>
        <v>0</v>
      </c>
      <c r="I39" s="25">
        <v>1</v>
      </c>
      <c r="J39" s="18"/>
      <c r="K39" s="7">
        <f t="shared" si="0"/>
        <v>0</v>
      </c>
      <c r="L39" s="31">
        <v>11</v>
      </c>
      <c r="M39" s="8"/>
      <c r="N39" s="7">
        <f t="shared" si="1"/>
        <v>0</v>
      </c>
      <c r="O39" s="30">
        <v>2</v>
      </c>
      <c r="P39" s="9"/>
      <c r="Q39" s="7">
        <f t="shared" si="2"/>
        <v>0</v>
      </c>
      <c r="R39" s="30">
        <v>3</v>
      </c>
      <c r="S39" s="9"/>
      <c r="T39" s="7">
        <f t="shared" si="3"/>
        <v>0</v>
      </c>
      <c r="U39" s="30">
        <v>0</v>
      </c>
      <c r="V39" s="9"/>
      <c r="W39" s="7">
        <f t="shared" si="4"/>
        <v>0</v>
      </c>
      <c r="X39" s="9"/>
      <c r="Y39" s="9"/>
    </row>
    <row r="40" spans="1:25" s="3" customFormat="1" ht="13.8" x14ac:dyDescent="0.25">
      <c r="A40" s="14">
        <v>29</v>
      </c>
      <c r="B40" s="14" t="s">
        <v>70</v>
      </c>
      <c r="C40" s="14" t="s">
        <v>71</v>
      </c>
      <c r="D40" s="14" t="s">
        <v>75</v>
      </c>
      <c r="E40" s="14" t="s">
        <v>76</v>
      </c>
      <c r="F40" s="24">
        <v>5</v>
      </c>
      <c r="G40" s="15"/>
      <c r="H40" s="15">
        <f t="shared" si="5"/>
        <v>0</v>
      </c>
      <c r="I40" s="25">
        <v>0</v>
      </c>
      <c r="J40" s="18"/>
      <c r="K40" s="7">
        <f t="shared" si="0"/>
        <v>0</v>
      </c>
      <c r="L40" s="31">
        <v>5</v>
      </c>
      <c r="M40" s="8"/>
      <c r="N40" s="7">
        <f t="shared" si="1"/>
        <v>0</v>
      </c>
      <c r="O40" s="30">
        <v>2</v>
      </c>
      <c r="P40" s="9"/>
      <c r="Q40" s="7">
        <f t="shared" si="2"/>
        <v>0</v>
      </c>
      <c r="R40" s="30">
        <v>1</v>
      </c>
      <c r="S40" s="9"/>
      <c r="T40" s="7">
        <f t="shared" si="3"/>
        <v>0</v>
      </c>
      <c r="U40" s="30">
        <v>0</v>
      </c>
      <c r="V40" s="9"/>
      <c r="W40" s="7">
        <f t="shared" si="4"/>
        <v>0</v>
      </c>
      <c r="X40" s="9"/>
      <c r="Y40" s="9"/>
    </row>
    <row r="41" spans="1:25" s="3" customFormat="1" ht="13.8" x14ac:dyDescent="0.25">
      <c r="A41" s="14">
        <v>30</v>
      </c>
      <c r="B41" s="14" t="s">
        <v>70</v>
      </c>
      <c r="C41" s="14" t="s">
        <v>71</v>
      </c>
      <c r="D41" s="14" t="s">
        <v>77</v>
      </c>
      <c r="E41" s="14" t="s">
        <v>78</v>
      </c>
      <c r="F41" s="24">
        <v>9</v>
      </c>
      <c r="G41" s="15"/>
      <c r="H41" s="15">
        <f t="shared" si="5"/>
        <v>0</v>
      </c>
      <c r="I41" s="25">
        <v>0</v>
      </c>
      <c r="J41" s="18"/>
      <c r="K41" s="7">
        <f t="shared" si="0"/>
        <v>0</v>
      </c>
      <c r="L41" s="31">
        <v>9</v>
      </c>
      <c r="M41" s="8"/>
      <c r="N41" s="7">
        <f t="shared" si="1"/>
        <v>0</v>
      </c>
      <c r="O41" s="30">
        <v>2</v>
      </c>
      <c r="P41" s="9"/>
      <c r="Q41" s="7">
        <f t="shared" si="2"/>
        <v>0</v>
      </c>
      <c r="R41" s="30">
        <v>2</v>
      </c>
      <c r="S41" s="9"/>
      <c r="T41" s="7">
        <f t="shared" si="3"/>
        <v>0</v>
      </c>
      <c r="U41" s="30">
        <v>2</v>
      </c>
      <c r="V41" s="9"/>
      <c r="W41" s="7">
        <f t="shared" si="4"/>
        <v>0</v>
      </c>
      <c r="X41" s="9"/>
      <c r="Y41" s="9"/>
    </row>
    <row r="42" spans="1:25" s="3" customFormat="1" ht="13.8" x14ac:dyDescent="0.25">
      <c r="A42" s="14">
        <v>31</v>
      </c>
      <c r="B42" s="14" t="s">
        <v>70</v>
      </c>
      <c r="C42" s="14" t="s">
        <v>79</v>
      </c>
      <c r="D42" s="14" t="s">
        <v>80</v>
      </c>
      <c r="E42" s="14" t="s">
        <v>81</v>
      </c>
      <c r="F42" s="24">
        <v>0</v>
      </c>
      <c r="G42" s="15"/>
      <c r="H42" s="15">
        <f t="shared" si="5"/>
        <v>0</v>
      </c>
      <c r="I42" s="25">
        <v>0</v>
      </c>
      <c r="J42" s="18"/>
      <c r="K42" s="7">
        <f t="shared" si="0"/>
        <v>0</v>
      </c>
      <c r="L42" s="31">
        <v>0</v>
      </c>
      <c r="M42" s="8"/>
      <c r="N42" s="7">
        <f t="shared" si="1"/>
        <v>0</v>
      </c>
      <c r="O42" s="30">
        <v>1</v>
      </c>
      <c r="P42" s="9"/>
      <c r="Q42" s="7">
        <f t="shared" si="2"/>
        <v>0</v>
      </c>
      <c r="R42" s="30">
        <v>1</v>
      </c>
      <c r="S42" s="9"/>
      <c r="T42" s="7">
        <f t="shared" si="3"/>
        <v>0</v>
      </c>
      <c r="U42" s="30">
        <v>0</v>
      </c>
      <c r="V42" s="9"/>
      <c r="W42" s="7">
        <f t="shared" si="4"/>
        <v>0</v>
      </c>
      <c r="X42" s="9"/>
      <c r="Y42" s="9"/>
    </row>
    <row r="43" spans="1:25" s="3" customFormat="1" ht="13.8" x14ac:dyDescent="0.25">
      <c r="A43" s="14">
        <v>32</v>
      </c>
      <c r="B43" s="14" t="s">
        <v>70</v>
      </c>
      <c r="C43" s="14" t="s">
        <v>82</v>
      </c>
      <c r="D43" s="14" t="s">
        <v>83</v>
      </c>
      <c r="E43" s="14" t="s">
        <v>84</v>
      </c>
      <c r="F43" s="24">
        <v>0</v>
      </c>
      <c r="G43" s="15"/>
      <c r="H43" s="15">
        <f t="shared" si="5"/>
        <v>0</v>
      </c>
      <c r="I43" s="25">
        <v>0</v>
      </c>
      <c r="J43" s="18"/>
      <c r="K43" s="7">
        <f t="shared" si="0"/>
        <v>0</v>
      </c>
      <c r="L43" s="31">
        <v>0</v>
      </c>
      <c r="M43" s="8"/>
      <c r="N43" s="7">
        <f t="shared" si="1"/>
        <v>0</v>
      </c>
      <c r="O43" s="30">
        <v>1</v>
      </c>
      <c r="P43" s="9"/>
      <c r="Q43" s="7">
        <f t="shared" si="2"/>
        <v>0</v>
      </c>
      <c r="R43" s="30">
        <v>0</v>
      </c>
      <c r="S43" s="9"/>
      <c r="T43" s="7">
        <f t="shared" si="3"/>
        <v>0</v>
      </c>
      <c r="U43" s="30">
        <v>0</v>
      </c>
      <c r="V43" s="9"/>
      <c r="W43" s="7">
        <f t="shared" si="4"/>
        <v>0</v>
      </c>
      <c r="X43" s="9"/>
      <c r="Y43" s="9"/>
    </row>
    <row r="44" spans="1:25" s="3" customFormat="1" ht="13.8" x14ac:dyDescent="0.25">
      <c r="A44" s="14">
        <v>33</v>
      </c>
      <c r="B44" s="14" t="s">
        <v>70</v>
      </c>
      <c r="C44" s="14" t="s">
        <v>85</v>
      </c>
      <c r="D44" s="14" t="s">
        <v>86</v>
      </c>
      <c r="E44" s="14" t="s">
        <v>87</v>
      </c>
      <c r="F44" s="24">
        <v>0</v>
      </c>
      <c r="G44" s="15"/>
      <c r="H44" s="15">
        <f t="shared" si="5"/>
        <v>0</v>
      </c>
      <c r="I44" s="25">
        <v>0</v>
      </c>
      <c r="J44" s="18"/>
      <c r="K44" s="7">
        <f t="shared" si="0"/>
        <v>0</v>
      </c>
      <c r="L44" s="31">
        <v>0</v>
      </c>
      <c r="M44" s="8"/>
      <c r="N44" s="7">
        <f t="shared" si="1"/>
        <v>0</v>
      </c>
      <c r="O44" s="30">
        <v>1</v>
      </c>
      <c r="P44" s="9"/>
      <c r="Q44" s="7">
        <f t="shared" si="2"/>
        <v>0</v>
      </c>
      <c r="R44" s="30">
        <v>1</v>
      </c>
      <c r="S44" s="9"/>
      <c r="T44" s="7">
        <f t="shared" si="3"/>
        <v>0</v>
      </c>
      <c r="U44" s="30">
        <v>0</v>
      </c>
      <c r="V44" s="9"/>
      <c r="W44" s="7">
        <f t="shared" si="4"/>
        <v>0</v>
      </c>
      <c r="X44" s="9"/>
      <c r="Y44" s="9"/>
    </row>
    <row r="45" spans="1:25" s="3" customFormat="1" ht="13.8" x14ac:dyDescent="0.25">
      <c r="A45" s="14">
        <v>34</v>
      </c>
      <c r="B45" s="14" t="s">
        <v>70</v>
      </c>
      <c r="C45" s="14" t="s">
        <v>88</v>
      </c>
      <c r="D45" s="14" t="s">
        <v>89</v>
      </c>
      <c r="E45" s="14" t="s">
        <v>90</v>
      </c>
      <c r="F45" s="24">
        <v>0</v>
      </c>
      <c r="G45" s="15"/>
      <c r="H45" s="15">
        <f t="shared" si="5"/>
        <v>0</v>
      </c>
      <c r="I45" s="25">
        <v>0</v>
      </c>
      <c r="J45" s="18"/>
      <c r="K45" s="7">
        <f t="shared" si="0"/>
        <v>0</v>
      </c>
      <c r="L45" s="31">
        <v>0</v>
      </c>
      <c r="M45" s="8"/>
      <c r="N45" s="7">
        <f t="shared" si="1"/>
        <v>0</v>
      </c>
      <c r="O45" s="30">
        <v>1</v>
      </c>
      <c r="P45" s="9"/>
      <c r="Q45" s="7">
        <f t="shared" si="2"/>
        <v>0</v>
      </c>
      <c r="R45" s="30">
        <v>1</v>
      </c>
      <c r="S45" s="9"/>
      <c r="T45" s="7">
        <f t="shared" si="3"/>
        <v>0</v>
      </c>
      <c r="U45" s="30">
        <v>0</v>
      </c>
      <c r="V45" s="9"/>
      <c r="W45" s="7">
        <f t="shared" si="4"/>
        <v>0</v>
      </c>
      <c r="X45" s="9"/>
      <c r="Y45" s="9"/>
    </row>
    <row r="46" spans="1:25" s="3" customFormat="1" ht="13.8" x14ac:dyDescent="0.25">
      <c r="A46" s="14">
        <v>35</v>
      </c>
      <c r="B46" s="14" t="s">
        <v>70</v>
      </c>
      <c r="C46" s="14" t="s">
        <v>71</v>
      </c>
      <c r="D46" s="14" t="s">
        <v>72</v>
      </c>
      <c r="E46" s="14" t="s">
        <v>91</v>
      </c>
      <c r="F46" s="24">
        <v>0</v>
      </c>
      <c r="G46" s="15"/>
      <c r="H46" s="15">
        <f t="shared" si="5"/>
        <v>0</v>
      </c>
      <c r="I46" s="25">
        <v>0</v>
      </c>
      <c r="J46" s="18"/>
      <c r="K46" s="7">
        <f t="shared" si="0"/>
        <v>0</v>
      </c>
      <c r="L46" s="31">
        <v>0</v>
      </c>
      <c r="M46" s="8"/>
      <c r="N46" s="7">
        <f t="shared" si="1"/>
        <v>0</v>
      </c>
      <c r="O46" s="30">
        <v>2</v>
      </c>
      <c r="P46" s="9"/>
      <c r="Q46" s="7">
        <f t="shared" si="2"/>
        <v>0</v>
      </c>
      <c r="R46" s="30">
        <v>0</v>
      </c>
      <c r="S46" s="9"/>
      <c r="T46" s="7">
        <f t="shared" si="3"/>
        <v>0</v>
      </c>
      <c r="U46" s="30">
        <v>0</v>
      </c>
      <c r="V46" s="9"/>
      <c r="W46" s="7">
        <f t="shared" si="4"/>
        <v>0</v>
      </c>
      <c r="X46" s="9"/>
      <c r="Y46" s="9"/>
    </row>
    <row r="47" spans="1:25" s="3" customFormat="1" ht="13.8" x14ac:dyDescent="0.25">
      <c r="A47" s="14">
        <v>36</v>
      </c>
      <c r="B47" s="14" t="s">
        <v>70</v>
      </c>
      <c r="C47" s="14" t="s">
        <v>71</v>
      </c>
      <c r="D47" s="14" t="s">
        <v>72</v>
      </c>
      <c r="E47" s="14" t="s">
        <v>92</v>
      </c>
      <c r="F47" s="24">
        <v>0</v>
      </c>
      <c r="G47" s="15"/>
      <c r="H47" s="15">
        <f t="shared" si="5"/>
        <v>0</v>
      </c>
      <c r="I47" s="25">
        <v>0</v>
      </c>
      <c r="J47" s="18"/>
      <c r="K47" s="7">
        <f t="shared" si="0"/>
        <v>0</v>
      </c>
      <c r="L47" s="31">
        <v>0</v>
      </c>
      <c r="M47" s="8"/>
      <c r="N47" s="7">
        <f t="shared" si="1"/>
        <v>0</v>
      </c>
      <c r="O47" s="30">
        <v>1</v>
      </c>
      <c r="P47" s="9"/>
      <c r="Q47" s="7">
        <f t="shared" si="2"/>
        <v>0</v>
      </c>
      <c r="R47" s="30">
        <v>0</v>
      </c>
      <c r="S47" s="9"/>
      <c r="T47" s="7">
        <f t="shared" si="3"/>
        <v>0</v>
      </c>
      <c r="U47" s="30">
        <v>0</v>
      </c>
      <c r="V47" s="9"/>
      <c r="W47" s="7">
        <f t="shared" si="4"/>
        <v>0</v>
      </c>
      <c r="X47" s="9"/>
      <c r="Y47" s="9"/>
    </row>
    <row r="48" spans="1:25" s="3" customFormat="1" ht="13.8" x14ac:dyDescent="0.25">
      <c r="A48" s="14">
        <v>37</v>
      </c>
      <c r="B48" s="14" t="s">
        <v>70</v>
      </c>
      <c r="C48" s="14" t="s">
        <v>71</v>
      </c>
      <c r="D48" s="14" t="s">
        <v>72</v>
      </c>
      <c r="E48" s="14" t="s">
        <v>93</v>
      </c>
      <c r="F48" s="24">
        <v>0</v>
      </c>
      <c r="G48" s="15"/>
      <c r="H48" s="15">
        <f t="shared" si="5"/>
        <v>0</v>
      </c>
      <c r="I48" s="25">
        <v>0</v>
      </c>
      <c r="J48" s="18"/>
      <c r="K48" s="7">
        <f t="shared" si="0"/>
        <v>0</v>
      </c>
      <c r="L48" s="31">
        <v>0</v>
      </c>
      <c r="M48" s="8"/>
      <c r="N48" s="7">
        <f t="shared" si="1"/>
        <v>0</v>
      </c>
      <c r="O48" s="30">
        <v>1</v>
      </c>
      <c r="P48" s="9"/>
      <c r="Q48" s="7">
        <f t="shared" si="2"/>
        <v>0</v>
      </c>
      <c r="R48" s="30">
        <v>0</v>
      </c>
      <c r="S48" s="9"/>
      <c r="T48" s="7">
        <f t="shared" si="3"/>
        <v>0</v>
      </c>
      <c r="U48" s="30">
        <v>0</v>
      </c>
      <c r="V48" s="9"/>
      <c r="W48" s="7">
        <f t="shared" si="4"/>
        <v>0</v>
      </c>
      <c r="X48" s="9"/>
      <c r="Y48" s="9"/>
    </row>
    <row r="49" spans="1:25" s="3" customFormat="1" ht="13.8" x14ac:dyDescent="0.25">
      <c r="A49" s="14">
        <v>38</v>
      </c>
      <c r="B49" s="14" t="s">
        <v>94</v>
      </c>
      <c r="C49" s="14" t="s">
        <v>95</v>
      </c>
      <c r="D49" s="14" t="s">
        <v>96</v>
      </c>
      <c r="E49" s="14" t="s">
        <v>97</v>
      </c>
      <c r="F49" s="24">
        <v>10</v>
      </c>
      <c r="G49" s="15"/>
      <c r="H49" s="15">
        <f t="shared" si="5"/>
        <v>0</v>
      </c>
      <c r="I49" s="25">
        <v>0</v>
      </c>
      <c r="J49" s="18"/>
      <c r="K49" s="7">
        <f t="shared" si="0"/>
        <v>0</v>
      </c>
      <c r="L49" s="30">
        <v>10</v>
      </c>
      <c r="M49" s="9"/>
      <c r="N49" s="7">
        <f t="shared" si="1"/>
        <v>0</v>
      </c>
      <c r="O49" s="30">
        <v>2</v>
      </c>
      <c r="P49" s="9"/>
      <c r="Q49" s="7">
        <f t="shared" si="2"/>
        <v>0</v>
      </c>
      <c r="R49" s="30">
        <v>2</v>
      </c>
      <c r="S49" s="9"/>
      <c r="T49" s="7">
        <f t="shared" si="3"/>
        <v>0</v>
      </c>
      <c r="U49" s="30">
        <v>0</v>
      </c>
      <c r="V49" s="9"/>
      <c r="W49" s="7">
        <f t="shared" si="4"/>
        <v>0</v>
      </c>
      <c r="X49" s="9"/>
      <c r="Y49" s="9"/>
    </row>
    <row r="50" spans="1:25" ht="13.8" x14ac:dyDescent="0.3">
      <c r="A50" s="14">
        <v>39</v>
      </c>
      <c r="B50" s="14" t="s">
        <v>94</v>
      </c>
      <c r="C50" s="14" t="s">
        <v>95</v>
      </c>
      <c r="D50" s="14" t="s">
        <v>98</v>
      </c>
      <c r="E50" s="14" t="s">
        <v>99</v>
      </c>
      <c r="F50" s="23">
        <v>0</v>
      </c>
      <c r="G50" s="15"/>
      <c r="H50" s="15">
        <f t="shared" si="5"/>
        <v>0</v>
      </c>
      <c r="I50" s="23">
        <v>0</v>
      </c>
      <c r="J50" s="15"/>
      <c r="K50" s="7">
        <f t="shared" si="0"/>
        <v>0</v>
      </c>
      <c r="L50" s="29">
        <v>0</v>
      </c>
      <c r="M50" s="7"/>
      <c r="N50" s="7">
        <f t="shared" si="1"/>
        <v>0</v>
      </c>
      <c r="O50" s="29">
        <v>1</v>
      </c>
      <c r="P50" s="7"/>
      <c r="Q50" s="7">
        <f t="shared" si="2"/>
        <v>0</v>
      </c>
      <c r="R50" s="29">
        <v>0</v>
      </c>
      <c r="S50" s="7"/>
      <c r="T50" s="7">
        <f t="shared" si="3"/>
        <v>0</v>
      </c>
      <c r="U50" s="29">
        <v>0</v>
      </c>
      <c r="V50" s="7"/>
      <c r="W50" s="7">
        <f t="shared" si="4"/>
        <v>0</v>
      </c>
      <c r="X50" s="7"/>
      <c r="Y50" s="7"/>
    </row>
    <row r="51" spans="1:25" ht="13.8" x14ac:dyDescent="0.3">
      <c r="A51" s="14">
        <v>40</v>
      </c>
      <c r="B51" s="14" t="s">
        <v>94</v>
      </c>
      <c r="C51" s="14" t="s">
        <v>100</v>
      </c>
      <c r="D51" s="14" t="s">
        <v>101</v>
      </c>
      <c r="E51" s="14" t="s">
        <v>102</v>
      </c>
      <c r="F51" s="23">
        <v>0</v>
      </c>
      <c r="G51" s="15"/>
      <c r="H51" s="15">
        <f t="shared" si="5"/>
        <v>0</v>
      </c>
      <c r="I51" s="23">
        <v>0</v>
      </c>
      <c r="J51" s="15"/>
      <c r="K51" s="7">
        <f t="shared" si="0"/>
        <v>0</v>
      </c>
      <c r="L51" s="29">
        <v>0</v>
      </c>
      <c r="M51" s="7"/>
      <c r="N51" s="7">
        <f t="shared" si="1"/>
        <v>0</v>
      </c>
      <c r="O51" s="29">
        <v>1</v>
      </c>
      <c r="P51" s="7"/>
      <c r="Q51" s="7">
        <f t="shared" si="2"/>
        <v>0</v>
      </c>
      <c r="R51" s="29">
        <v>0</v>
      </c>
      <c r="S51" s="7"/>
      <c r="T51" s="7">
        <f t="shared" si="3"/>
        <v>0</v>
      </c>
      <c r="U51" s="29">
        <v>0</v>
      </c>
      <c r="V51" s="7"/>
      <c r="W51" s="7">
        <f t="shared" si="4"/>
        <v>0</v>
      </c>
      <c r="X51" s="7"/>
      <c r="Y51" s="7"/>
    </row>
    <row r="52" spans="1:25" s="4" customFormat="1" ht="14.4" x14ac:dyDescent="0.3">
      <c r="A52" s="14">
        <v>41</v>
      </c>
      <c r="B52" s="14" t="s">
        <v>94</v>
      </c>
      <c r="C52" s="14" t="s">
        <v>103</v>
      </c>
      <c r="D52" s="14" t="s">
        <v>104</v>
      </c>
      <c r="E52" s="14" t="s">
        <v>105</v>
      </c>
      <c r="F52" s="23">
        <v>0</v>
      </c>
      <c r="G52" s="15"/>
      <c r="H52" s="15">
        <f t="shared" si="5"/>
        <v>0</v>
      </c>
      <c r="I52" s="23">
        <v>0</v>
      </c>
      <c r="J52" s="15"/>
      <c r="K52" s="7">
        <f t="shared" si="0"/>
        <v>0</v>
      </c>
      <c r="L52" s="29">
        <v>0</v>
      </c>
      <c r="M52" s="7"/>
      <c r="N52" s="7">
        <f t="shared" si="1"/>
        <v>0</v>
      </c>
      <c r="O52" s="29">
        <v>1</v>
      </c>
      <c r="P52" s="7"/>
      <c r="Q52" s="7">
        <f t="shared" si="2"/>
        <v>0</v>
      </c>
      <c r="R52" s="29">
        <v>0</v>
      </c>
      <c r="S52" s="7"/>
      <c r="T52" s="7">
        <f t="shared" si="3"/>
        <v>0</v>
      </c>
      <c r="U52" s="29">
        <v>0</v>
      </c>
      <c r="V52" s="7"/>
      <c r="W52" s="7">
        <f t="shared" si="4"/>
        <v>0</v>
      </c>
      <c r="X52" s="7"/>
      <c r="Y52" s="7"/>
    </row>
    <row r="53" spans="1:25" s="4" customFormat="1" ht="14.4" x14ac:dyDescent="0.3">
      <c r="A53" s="14">
        <v>42</v>
      </c>
      <c r="B53" s="20" t="s">
        <v>106</v>
      </c>
      <c r="C53" s="14" t="s">
        <v>107</v>
      </c>
      <c r="D53" s="20" t="s">
        <v>108</v>
      </c>
      <c r="E53" s="20" t="s">
        <v>109</v>
      </c>
      <c r="F53" s="26">
        <v>11</v>
      </c>
      <c r="G53" s="15"/>
      <c r="H53" s="15">
        <f t="shared" si="5"/>
        <v>0</v>
      </c>
      <c r="I53" s="26">
        <v>0</v>
      </c>
      <c r="J53" s="21"/>
      <c r="K53" s="7">
        <f t="shared" si="0"/>
        <v>0</v>
      </c>
      <c r="L53" s="32">
        <v>11</v>
      </c>
      <c r="M53" s="10"/>
      <c r="N53" s="7">
        <f t="shared" si="1"/>
        <v>0</v>
      </c>
      <c r="O53" s="32">
        <v>2</v>
      </c>
      <c r="P53" s="10"/>
      <c r="Q53" s="7">
        <f t="shared" si="2"/>
        <v>0</v>
      </c>
      <c r="R53" s="32">
        <v>2</v>
      </c>
      <c r="S53" s="10"/>
      <c r="T53" s="7">
        <f t="shared" si="3"/>
        <v>0</v>
      </c>
      <c r="U53" s="32">
        <v>2</v>
      </c>
      <c r="V53" s="10"/>
      <c r="W53" s="7">
        <f t="shared" si="4"/>
        <v>0</v>
      </c>
      <c r="X53" s="10"/>
      <c r="Y53" s="10"/>
    </row>
    <row r="54" spans="1:25" s="4" customFormat="1" ht="14.4" x14ac:dyDescent="0.3">
      <c r="A54" s="14">
        <v>43</v>
      </c>
      <c r="B54" s="20" t="s">
        <v>106</v>
      </c>
      <c r="C54" s="14" t="s">
        <v>107</v>
      </c>
      <c r="D54" s="20" t="s">
        <v>110</v>
      </c>
      <c r="E54" s="20" t="s">
        <v>111</v>
      </c>
      <c r="F54" s="26">
        <v>0</v>
      </c>
      <c r="G54" s="15"/>
      <c r="H54" s="15">
        <f t="shared" si="5"/>
        <v>0</v>
      </c>
      <c r="I54" s="26">
        <v>0</v>
      </c>
      <c r="J54" s="21"/>
      <c r="K54" s="7">
        <f t="shared" si="0"/>
        <v>0</v>
      </c>
      <c r="L54" s="32">
        <v>0</v>
      </c>
      <c r="M54" s="10"/>
      <c r="N54" s="7">
        <f t="shared" si="1"/>
        <v>0</v>
      </c>
      <c r="O54" s="32">
        <v>1</v>
      </c>
      <c r="P54" s="10"/>
      <c r="Q54" s="7">
        <f t="shared" si="2"/>
        <v>0</v>
      </c>
      <c r="R54" s="32">
        <v>0</v>
      </c>
      <c r="S54" s="10"/>
      <c r="T54" s="7">
        <f t="shared" si="3"/>
        <v>0</v>
      </c>
      <c r="U54" s="32">
        <v>0</v>
      </c>
      <c r="V54" s="10"/>
      <c r="W54" s="7">
        <f t="shared" si="4"/>
        <v>0</v>
      </c>
      <c r="X54" s="10"/>
      <c r="Y54" s="10"/>
    </row>
    <row r="55" spans="1:25" s="4" customFormat="1" ht="14.4" x14ac:dyDescent="0.3">
      <c r="A55" s="14">
        <v>44</v>
      </c>
      <c r="B55" s="20" t="s">
        <v>106</v>
      </c>
      <c r="C55" s="14" t="s">
        <v>112</v>
      </c>
      <c r="D55" s="20" t="s">
        <v>113</v>
      </c>
      <c r="E55" s="20" t="s">
        <v>114</v>
      </c>
      <c r="F55" s="26">
        <v>0</v>
      </c>
      <c r="G55" s="15"/>
      <c r="H55" s="15">
        <f t="shared" si="5"/>
        <v>0</v>
      </c>
      <c r="I55" s="26">
        <v>0</v>
      </c>
      <c r="J55" s="21"/>
      <c r="K55" s="7">
        <f t="shared" si="0"/>
        <v>0</v>
      </c>
      <c r="L55" s="32">
        <v>0</v>
      </c>
      <c r="M55" s="10"/>
      <c r="N55" s="7">
        <f t="shared" si="1"/>
        <v>0</v>
      </c>
      <c r="O55" s="32">
        <v>1</v>
      </c>
      <c r="P55" s="10"/>
      <c r="Q55" s="7">
        <f t="shared" si="2"/>
        <v>0</v>
      </c>
      <c r="R55" s="32">
        <v>0</v>
      </c>
      <c r="S55" s="10"/>
      <c r="T55" s="7">
        <f t="shared" si="3"/>
        <v>0</v>
      </c>
      <c r="U55" s="32">
        <v>2</v>
      </c>
      <c r="V55" s="10"/>
      <c r="W55" s="7">
        <f t="shared" si="4"/>
        <v>0</v>
      </c>
      <c r="X55" s="10"/>
      <c r="Y55" s="10"/>
    </row>
    <row r="56" spans="1:25" s="4" customFormat="1" ht="14.4" x14ac:dyDescent="0.3">
      <c r="A56" s="14">
        <v>45</v>
      </c>
      <c r="B56" s="20" t="s">
        <v>106</v>
      </c>
      <c r="C56" s="14" t="s">
        <v>115</v>
      </c>
      <c r="D56" s="20" t="s">
        <v>116</v>
      </c>
      <c r="E56" s="20" t="s">
        <v>117</v>
      </c>
      <c r="F56" s="26">
        <v>0</v>
      </c>
      <c r="G56" s="15"/>
      <c r="H56" s="15">
        <f t="shared" si="5"/>
        <v>0</v>
      </c>
      <c r="I56" s="26">
        <v>0</v>
      </c>
      <c r="J56" s="21"/>
      <c r="K56" s="7">
        <f t="shared" si="0"/>
        <v>0</v>
      </c>
      <c r="L56" s="32">
        <v>0</v>
      </c>
      <c r="M56" s="10"/>
      <c r="N56" s="7">
        <f t="shared" si="1"/>
        <v>0</v>
      </c>
      <c r="O56" s="32">
        <v>1</v>
      </c>
      <c r="P56" s="10"/>
      <c r="Q56" s="7">
        <f t="shared" si="2"/>
        <v>0</v>
      </c>
      <c r="R56" s="32">
        <v>0</v>
      </c>
      <c r="S56" s="10"/>
      <c r="T56" s="7">
        <f t="shared" si="3"/>
        <v>0</v>
      </c>
      <c r="U56" s="32">
        <v>0</v>
      </c>
      <c r="V56" s="10"/>
      <c r="W56" s="7">
        <f t="shared" si="4"/>
        <v>0</v>
      </c>
      <c r="X56" s="10"/>
      <c r="Y56" s="10"/>
    </row>
    <row r="57" spans="1:25" s="4" customFormat="1" ht="14.4" x14ac:dyDescent="0.3">
      <c r="A57" s="14">
        <v>46</v>
      </c>
      <c r="B57" s="20" t="s">
        <v>106</v>
      </c>
      <c r="C57" s="14" t="s">
        <v>118</v>
      </c>
      <c r="D57" s="20" t="s">
        <v>119</v>
      </c>
      <c r="E57" s="20" t="s">
        <v>120</v>
      </c>
      <c r="F57" s="26">
        <v>0</v>
      </c>
      <c r="G57" s="15"/>
      <c r="H57" s="15">
        <f t="shared" si="5"/>
        <v>0</v>
      </c>
      <c r="I57" s="26">
        <v>0</v>
      </c>
      <c r="J57" s="21"/>
      <c r="K57" s="7">
        <f t="shared" si="0"/>
        <v>0</v>
      </c>
      <c r="L57" s="32">
        <v>0</v>
      </c>
      <c r="M57" s="10"/>
      <c r="N57" s="7">
        <f t="shared" si="1"/>
        <v>0</v>
      </c>
      <c r="O57" s="32">
        <v>1</v>
      </c>
      <c r="P57" s="10"/>
      <c r="Q57" s="7">
        <f t="shared" si="2"/>
        <v>0</v>
      </c>
      <c r="R57" s="32">
        <v>0</v>
      </c>
      <c r="S57" s="10"/>
      <c r="T57" s="7">
        <f t="shared" si="3"/>
        <v>0</v>
      </c>
      <c r="U57" s="32">
        <v>0</v>
      </c>
      <c r="V57" s="10"/>
      <c r="W57" s="7">
        <f t="shared" si="4"/>
        <v>0</v>
      </c>
      <c r="X57" s="10"/>
      <c r="Y57" s="10"/>
    </row>
    <row r="58" spans="1:25" s="4" customFormat="1" ht="14.4" x14ac:dyDescent="0.3">
      <c r="A58" s="14">
        <v>47</v>
      </c>
      <c r="B58" s="20" t="s">
        <v>106</v>
      </c>
      <c r="C58" s="14" t="s">
        <v>121</v>
      </c>
      <c r="D58" s="20" t="s">
        <v>122</v>
      </c>
      <c r="E58" s="20" t="s">
        <v>123</v>
      </c>
      <c r="F58" s="26">
        <v>0</v>
      </c>
      <c r="G58" s="15"/>
      <c r="H58" s="15">
        <f t="shared" si="5"/>
        <v>0</v>
      </c>
      <c r="I58" s="26">
        <v>0</v>
      </c>
      <c r="J58" s="21"/>
      <c r="K58" s="7">
        <f t="shared" si="0"/>
        <v>0</v>
      </c>
      <c r="L58" s="32">
        <v>0</v>
      </c>
      <c r="M58" s="10"/>
      <c r="N58" s="7">
        <f t="shared" si="1"/>
        <v>0</v>
      </c>
      <c r="O58" s="32">
        <v>1</v>
      </c>
      <c r="P58" s="10"/>
      <c r="Q58" s="7">
        <f t="shared" si="2"/>
        <v>0</v>
      </c>
      <c r="R58" s="32">
        <v>0</v>
      </c>
      <c r="S58" s="10"/>
      <c r="T58" s="7">
        <f t="shared" si="3"/>
        <v>0</v>
      </c>
      <c r="U58" s="32">
        <v>1</v>
      </c>
      <c r="V58" s="10"/>
      <c r="W58" s="7">
        <f t="shared" si="4"/>
        <v>0</v>
      </c>
      <c r="X58" s="10"/>
      <c r="Y58" s="10"/>
    </row>
    <row r="59" spans="1:25" s="4" customFormat="1" ht="14.4" x14ac:dyDescent="0.3">
      <c r="A59" s="14">
        <v>48</v>
      </c>
      <c r="B59" s="20" t="s">
        <v>106</v>
      </c>
      <c r="C59" s="14" t="s">
        <v>124</v>
      </c>
      <c r="D59" s="20" t="s">
        <v>125</v>
      </c>
      <c r="E59" s="20" t="s">
        <v>126</v>
      </c>
      <c r="F59" s="26">
        <v>0</v>
      </c>
      <c r="G59" s="15"/>
      <c r="H59" s="15">
        <f t="shared" si="5"/>
        <v>0</v>
      </c>
      <c r="I59" s="26">
        <v>0</v>
      </c>
      <c r="J59" s="21"/>
      <c r="K59" s="7">
        <f t="shared" si="0"/>
        <v>0</v>
      </c>
      <c r="L59" s="32">
        <v>0</v>
      </c>
      <c r="M59" s="10"/>
      <c r="N59" s="7">
        <f t="shared" si="1"/>
        <v>0</v>
      </c>
      <c r="O59" s="32">
        <v>1</v>
      </c>
      <c r="P59" s="10"/>
      <c r="Q59" s="7">
        <f t="shared" si="2"/>
        <v>0</v>
      </c>
      <c r="R59" s="32">
        <v>0</v>
      </c>
      <c r="S59" s="10"/>
      <c r="T59" s="7">
        <f t="shared" si="3"/>
        <v>0</v>
      </c>
      <c r="U59" s="32">
        <v>2</v>
      </c>
      <c r="V59" s="10"/>
      <c r="W59" s="7">
        <f t="shared" si="4"/>
        <v>0</v>
      </c>
      <c r="X59" s="10"/>
      <c r="Y59" s="10"/>
    </row>
    <row r="60" spans="1:25" s="3" customFormat="1" ht="14.4" x14ac:dyDescent="0.3">
      <c r="A60" s="14">
        <v>49</v>
      </c>
      <c r="B60" s="20" t="s">
        <v>106</v>
      </c>
      <c r="C60" s="14" t="s">
        <v>127</v>
      </c>
      <c r="D60" s="20" t="s">
        <v>128</v>
      </c>
      <c r="E60" s="20" t="s">
        <v>129</v>
      </c>
      <c r="F60" s="26">
        <v>0</v>
      </c>
      <c r="G60" s="15"/>
      <c r="H60" s="15">
        <f t="shared" si="5"/>
        <v>0</v>
      </c>
      <c r="I60" s="26">
        <v>0</v>
      </c>
      <c r="J60" s="21"/>
      <c r="K60" s="7">
        <f t="shared" si="0"/>
        <v>0</v>
      </c>
      <c r="L60" s="32">
        <v>0</v>
      </c>
      <c r="M60" s="10"/>
      <c r="N60" s="7">
        <f t="shared" si="1"/>
        <v>0</v>
      </c>
      <c r="O60" s="32">
        <v>1</v>
      </c>
      <c r="P60" s="10"/>
      <c r="Q60" s="7">
        <f t="shared" si="2"/>
        <v>0</v>
      </c>
      <c r="R60" s="32">
        <v>0</v>
      </c>
      <c r="S60" s="10"/>
      <c r="T60" s="7">
        <f t="shared" si="3"/>
        <v>0</v>
      </c>
      <c r="U60" s="32">
        <v>0</v>
      </c>
      <c r="V60" s="10"/>
      <c r="W60" s="7">
        <f t="shared" si="4"/>
        <v>0</v>
      </c>
      <c r="X60" s="10"/>
      <c r="Y60" s="10"/>
    </row>
    <row r="61" spans="1:25" s="3" customFormat="1" ht="13.8" x14ac:dyDescent="0.3">
      <c r="A61" s="14">
        <v>50</v>
      </c>
      <c r="B61" s="20" t="s">
        <v>106</v>
      </c>
      <c r="C61" s="14" t="s">
        <v>127</v>
      </c>
      <c r="D61" s="20" t="s">
        <v>130</v>
      </c>
      <c r="E61" s="20" t="s">
        <v>131</v>
      </c>
      <c r="F61" s="25">
        <v>4</v>
      </c>
      <c r="G61" s="15"/>
      <c r="H61" s="15">
        <f t="shared" si="5"/>
        <v>0</v>
      </c>
      <c r="I61" s="25">
        <v>0</v>
      </c>
      <c r="J61" s="18"/>
      <c r="K61" s="7">
        <f t="shared" si="0"/>
        <v>0</v>
      </c>
      <c r="L61" s="30">
        <v>4</v>
      </c>
      <c r="M61" s="9"/>
      <c r="N61" s="7">
        <f t="shared" si="1"/>
        <v>0</v>
      </c>
      <c r="O61" s="30">
        <v>1</v>
      </c>
      <c r="P61" s="9"/>
      <c r="Q61" s="7">
        <f t="shared" si="2"/>
        <v>0</v>
      </c>
      <c r="R61" s="30">
        <v>1</v>
      </c>
      <c r="S61" s="9"/>
      <c r="T61" s="7">
        <f t="shared" si="3"/>
        <v>0</v>
      </c>
      <c r="U61" s="30">
        <v>1</v>
      </c>
      <c r="V61" s="9"/>
      <c r="W61" s="7">
        <f t="shared" si="4"/>
        <v>0</v>
      </c>
      <c r="X61" s="9"/>
      <c r="Y61" s="9"/>
    </row>
    <row r="62" spans="1:25" s="3" customFormat="1" ht="13.8" x14ac:dyDescent="0.3">
      <c r="A62" s="14">
        <v>51</v>
      </c>
      <c r="B62" s="19" t="s">
        <v>132</v>
      </c>
      <c r="C62" s="14" t="s">
        <v>133</v>
      </c>
      <c r="D62" s="19" t="s">
        <v>134</v>
      </c>
      <c r="E62" s="19" t="s">
        <v>135</v>
      </c>
      <c r="F62" s="25">
        <v>7</v>
      </c>
      <c r="G62" s="15"/>
      <c r="H62" s="15">
        <f t="shared" si="5"/>
        <v>0</v>
      </c>
      <c r="I62" s="25">
        <v>0</v>
      </c>
      <c r="J62" s="18"/>
      <c r="K62" s="7">
        <f t="shared" si="0"/>
        <v>0</v>
      </c>
      <c r="L62" s="30">
        <v>7</v>
      </c>
      <c r="M62" s="9"/>
      <c r="N62" s="7">
        <f t="shared" si="1"/>
        <v>0</v>
      </c>
      <c r="O62" s="30">
        <v>1</v>
      </c>
      <c r="P62" s="9"/>
      <c r="Q62" s="7">
        <f t="shared" si="2"/>
        <v>0</v>
      </c>
      <c r="R62" s="30">
        <v>2</v>
      </c>
      <c r="S62" s="9"/>
      <c r="T62" s="7">
        <f t="shared" si="3"/>
        <v>0</v>
      </c>
      <c r="U62" s="30">
        <v>0</v>
      </c>
      <c r="V62" s="9"/>
      <c r="W62" s="7">
        <f t="shared" si="4"/>
        <v>0</v>
      </c>
      <c r="X62" s="9"/>
      <c r="Y62" s="9"/>
    </row>
    <row r="63" spans="1:25" s="3" customFormat="1" ht="13.5" customHeight="1" x14ac:dyDescent="0.3">
      <c r="A63" s="14">
        <v>52</v>
      </c>
      <c r="B63" s="19" t="s">
        <v>132</v>
      </c>
      <c r="C63" s="14" t="s">
        <v>136</v>
      </c>
      <c r="D63" s="19" t="s">
        <v>137</v>
      </c>
      <c r="E63" s="19" t="s">
        <v>138</v>
      </c>
      <c r="F63" s="25">
        <v>0</v>
      </c>
      <c r="G63" s="15"/>
      <c r="H63" s="15">
        <f t="shared" si="5"/>
        <v>0</v>
      </c>
      <c r="I63" s="25">
        <v>0</v>
      </c>
      <c r="J63" s="18"/>
      <c r="K63" s="7">
        <f t="shared" si="0"/>
        <v>0</v>
      </c>
      <c r="L63" s="30">
        <v>0</v>
      </c>
      <c r="M63" s="9"/>
      <c r="N63" s="7">
        <f t="shared" si="1"/>
        <v>0</v>
      </c>
      <c r="O63" s="30">
        <v>1</v>
      </c>
      <c r="P63" s="9"/>
      <c r="Q63" s="7">
        <f t="shared" si="2"/>
        <v>0</v>
      </c>
      <c r="R63" s="30">
        <v>0</v>
      </c>
      <c r="S63" s="9"/>
      <c r="T63" s="7">
        <f t="shared" si="3"/>
        <v>0</v>
      </c>
      <c r="U63" s="30">
        <v>0</v>
      </c>
      <c r="V63" s="9"/>
      <c r="W63" s="7">
        <f t="shared" si="4"/>
        <v>0</v>
      </c>
      <c r="X63" s="9"/>
      <c r="Y63" s="9"/>
    </row>
    <row r="64" spans="1:25" s="3" customFormat="1" ht="13.8" x14ac:dyDescent="0.3">
      <c r="A64" s="14">
        <v>53</v>
      </c>
      <c r="B64" s="19" t="s">
        <v>132</v>
      </c>
      <c r="C64" s="14" t="s">
        <v>139</v>
      </c>
      <c r="D64" s="19" t="s">
        <v>140</v>
      </c>
      <c r="E64" s="19" t="s">
        <v>141</v>
      </c>
      <c r="F64" s="25">
        <v>2</v>
      </c>
      <c r="G64" s="15"/>
      <c r="H64" s="15">
        <f t="shared" si="5"/>
        <v>0</v>
      </c>
      <c r="I64" s="25">
        <v>0</v>
      </c>
      <c r="J64" s="18"/>
      <c r="K64" s="7">
        <f t="shared" si="0"/>
        <v>0</v>
      </c>
      <c r="L64" s="30">
        <v>2</v>
      </c>
      <c r="M64" s="9"/>
      <c r="N64" s="7">
        <f t="shared" si="1"/>
        <v>0</v>
      </c>
      <c r="O64" s="30">
        <v>1</v>
      </c>
      <c r="P64" s="9"/>
      <c r="Q64" s="7">
        <f t="shared" si="2"/>
        <v>0</v>
      </c>
      <c r="R64" s="30">
        <v>1</v>
      </c>
      <c r="S64" s="9"/>
      <c r="T64" s="7">
        <f t="shared" si="3"/>
        <v>0</v>
      </c>
      <c r="U64" s="30">
        <v>0</v>
      </c>
      <c r="V64" s="9"/>
      <c r="W64" s="7">
        <f t="shared" si="4"/>
        <v>0</v>
      </c>
      <c r="X64" s="9"/>
      <c r="Y64" s="9"/>
    </row>
    <row r="65" spans="1:25" s="3" customFormat="1" ht="12.75" customHeight="1" x14ac:dyDescent="0.3">
      <c r="A65" s="14">
        <v>54</v>
      </c>
      <c r="B65" s="19" t="s">
        <v>132</v>
      </c>
      <c r="C65" s="14" t="s">
        <v>142</v>
      </c>
      <c r="D65" s="19" t="s">
        <v>143</v>
      </c>
      <c r="E65" s="19" t="s">
        <v>144</v>
      </c>
      <c r="F65" s="25">
        <v>0</v>
      </c>
      <c r="G65" s="15"/>
      <c r="H65" s="15">
        <f t="shared" si="5"/>
        <v>0</v>
      </c>
      <c r="I65" s="25">
        <v>0</v>
      </c>
      <c r="J65" s="18"/>
      <c r="K65" s="7">
        <f t="shared" si="0"/>
        <v>0</v>
      </c>
      <c r="L65" s="30">
        <v>0</v>
      </c>
      <c r="M65" s="9"/>
      <c r="N65" s="7">
        <f t="shared" si="1"/>
        <v>0</v>
      </c>
      <c r="O65" s="30">
        <v>1</v>
      </c>
      <c r="P65" s="9"/>
      <c r="Q65" s="7">
        <f t="shared" si="2"/>
        <v>0</v>
      </c>
      <c r="R65" s="30">
        <v>0</v>
      </c>
      <c r="S65" s="9"/>
      <c r="T65" s="7">
        <f t="shared" si="3"/>
        <v>0</v>
      </c>
      <c r="U65" s="30">
        <v>0</v>
      </c>
      <c r="V65" s="9"/>
      <c r="W65" s="7">
        <f t="shared" si="4"/>
        <v>0</v>
      </c>
      <c r="X65" s="9"/>
      <c r="Y65" s="9"/>
    </row>
    <row r="66" spans="1:25" s="3" customFormat="1" ht="12.75" customHeight="1" x14ac:dyDescent="0.3">
      <c r="A66" s="14">
        <v>55</v>
      </c>
      <c r="B66" s="19" t="s">
        <v>132</v>
      </c>
      <c r="C66" s="14" t="s">
        <v>145</v>
      </c>
      <c r="D66" s="19" t="s">
        <v>146</v>
      </c>
      <c r="E66" s="19" t="s">
        <v>147</v>
      </c>
      <c r="F66" s="25">
        <v>0</v>
      </c>
      <c r="G66" s="15"/>
      <c r="H66" s="15">
        <f t="shared" si="5"/>
        <v>0</v>
      </c>
      <c r="I66" s="25">
        <v>0</v>
      </c>
      <c r="J66" s="18"/>
      <c r="K66" s="7">
        <f t="shared" si="0"/>
        <v>0</v>
      </c>
      <c r="L66" s="30">
        <v>0</v>
      </c>
      <c r="M66" s="9"/>
      <c r="N66" s="7">
        <f t="shared" si="1"/>
        <v>0</v>
      </c>
      <c r="O66" s="30">
        <v>1</v>
      </c>
      <c r="P66" s="9"/>
      <c r="Q66" s="7">
        <f t="shared" si="2"/>
        <v>0</v>
      </c>
      <c r="R66" s="30">
        <v>0</v>
      </c>
      <c r="S66" s="9"/>
      <c r="T66" s="7">
        <f t="shared" si="3"/>
        <v>0</v>
      </c>
      <c r="U66" s="30">
        <v>0</v>
      </c>
      <c r="V66" s="9"/>
      <c r="W66" s="7">
        <f t="shared" si="4"/>
        <v>0</v>
      </c>
      <c r="X66" s="9"/>
      <c r="Y66" s="9"/>
    </row>
    <row r="67" spans="1:25" s="3" customFormat="1" ht="13.8" x14ac:dyDescent="0.3">
      <c r="A67" s="14">
        <v>56</v>
      </c>
      <c r="B67" s="19" t="s">
        <v>148</v>
      </c>
      <c r="C67" s="14" t="s">
        <v>149</v>
      </c>
      <c r="D67" s="19" t="s">
        <v>150</v>
      </c>
      <c r="E67" s="19" t="s">
        <v>162</v>
      </c>
      <c r="F67" s="25">
        <v>2</v>
      </c>
      <c r="G67" s="15"/>
      <c r="H67" s="15">
        <f t="shared" si="5"/>
        <v>0</v>
      </c>
      <c r="I67" s="25">
        <v>0</v>
      </c>
      <c r="J67" s="18"/>
      <c r="K67" s="7">
        <f t="shared" si="0"/>
        <v>0</v>
      </c>
      <c r="L67" s="30">
        <v>2</v>
      </c>
      <c r="M67" s="9"/>
      <c r="N67" s="7">
        <f t="shared" si="1"/>
        <v>0</v>
      </c>
      <c r="O67" s="30">
        <v>1</v>
      </c>
      <c r="P67" s="9"/>
      <c r="Q67" s="7">
        <f t="shared" si="2"/>
        <v>0</v>
      </c>
      <c r="R67" s="30">
        <v>1</v>
      </c>
      <c r="S67" s="9"/>
      <c r="T67" s="7">
        <f t="shared" si="3"/>
        <v>0</v>
      </c>
      <c r="U67" s="30">
        <v>0</v>
      </c>
      <c r="V67" s="9"/>
      <c r="W67" s="7">
        <f t="shared" si="4"/>
        <v>0</v>
      </c>
      <c r="X67" s="9"/>
      <c r="Y67" s="9"/>
    </row>
    <row r="68" spans="1:25" s="3" customFormat="1" ht="15.75" customHeight="1" x14ac:dyDescent="0.3">
      <c r="A68" s="14">
        <v>57</v>
      </c>
      <c r="B68" s="19" t="s">
        <v>148</v>
      </c>
      <c r="C68" s="14" t="s">
        <v>151</v>
      </c>
      <c r="D68" s="19" t="s">
        <v>152</v>
      </c>
      <c r="E68" s="19" t="s">
        <v>163</v>
      </c>
      <c r="F68" s="25">
        <v>0</v>
      </c>
      <c r="G68" s="15"/>
      <c r="H68" s="15">
        <f t="shared" si="5"/>
        <v>0</v>
      </c>
      <c r="I68" s="25">
        <v>0</v>
      </c>
      <c r="J68" s="18"/>
      <c r="K68" s="7">
        <f t="shared" si="0"/>
        <v>0</v>
      </c>
      <c r="L68" s="30">
        <v>0</v>
      </c>
      <c r="M68" s="9"/>
      <c r="N68" s="7">
        <f t="shared" si="1"/>
        <v>0</v>
      </c>
      <c r="O68" s="30">
        <v>1</v>
      </c>
      <c r="P68" s="9"/>
      <c r="Q68" s="7">
        <f t="shared" si="2"/>
        <v>0</v>
      </c>
      <c r="R68" s="30">
        <v>0</v>
      </c>
      <c r="S68" s="9"/>
      <c r="T68" s="7">
        <f t="shared" si="3"/>
        <v>0</v>
      </c>
      <c r="U68" s="30">
        <v>0</v>
      </c>
      <c r="V68" s="9"/>
      <c r="W68" s="7">
        <f t="shared" si="4"/>
        <v>0</v>
      </c>
      <c r="X68" s="9"/>
      <c r="Y68" s="9"/>
    </row>
    <row r="69" spans="1:25" ht="13.8" x14ac:dyDescent="0.3">
      <c r="A69" s="14">
        <v>58</v>
      </c>
      <c r="B69" s="19" t="s">
        <v>153</v>
      </c>
      <c r="C69" s="14" t="s">
        <v>154</v>
      </c>
      <c r="D69" s="19" t="s">
        <v>155</v>
      </c>
      <c r="E69" s="19" t="s">
        <v>156</v>
      </c>
      <c r="F69" s="23">
        <v>0</v>
      </c>
      <c r="G69" s="15"/>
      <c r="H69" s="15">
        <f t="shared" si="5"/>
        <v>0</v>
      </c>
      <c r="I69" s="23">
        <v>0</v>
      </c>
      <c r="J69" s="15"/>
      <c r="K69" s="7">
        <f t="shared" si="0"/>
        <v>0</v>
      </c>
      <c r="L69" s="29">
        <v>0</v>
      </c>
      <c r="M69" s="7"/>
      <c r="N69" s="7">
        <f>L69*M69</f>
        <v>0</v>
      </c>
      <c r="O69" s="29">
        <v>1</v>
      </c>
      <c r="P69" s="7"/>
      <c r="Q69" s="7">
        <f>O69*P69</f>
        <v>0</v>
      </c>
      <c r="R69" s="29">
        <v>0</v>
      </c>
      <c r="S69" s="7"/>
      <c r="T69" s="7">
        <f>R69*S69</f>
        <v>0</v>
      </c>
      <c r="U69" s="29">
        <v>0</v>
      </c>
      <c r="V69" s="7"/>
      <c r="W69" s="7">
        <f>U69*V69</f>
        <v>0</v>
      </c>
      <c r="X69" s="7"/>
      <c r="Y69" s="7"/>
    </row>
    <row r="70" spans="1:25" ht="13.8" x14ac:dyDescent="0.3">
      <c r="A70" s="42" t="s">
        <v>157</v>
      </c>
      <c r="B70" s="43"/>
      <c r="C70" s="43"/>
      <c r="D70" s="43"/>
      <c r="E70" s="43"/>
      <c r="F70" s="27">
        <f>SUM(F11:F69)</f>
        <v>229</v>
      </c>
      <c r="G70" s="22"/>
      <c r="H70" s="22">
        <f>SUM(H11:H69)</f>
        <v>0</v>
      </c>
      <c r="I70" s="27">
        <f>SUM(I11:I69)</f>
        <v>5</v>
      </c>
      <c r="J70" s="22"/>
      <c r="K70" s="11">
        <f>SUM(K11:K69)</f>
        <v>0</v>
      </c>
      <c r="L70" s="33">
        <f>SUM(L11:L69)</f>
        <v>224</v>
      </c>
      <c r="M70" s="11"/>
      <c r="N70" s="11">
        <f>SUM(N11:N69)</f>
        <v>0</v>
      </c>
      <c r="O70" s="33">
        <f>SUM(O11:O69)</f>
        <v>82</v>
      </c>
      <c r="P70" s="11"/>
      <c r="Q70" s="11">
        <f>SUM(Q11:Q69)</f>
        <v>0</v>
      </c>
      <c r="R70" s="33">
        <f>SUM(R11:R69)</f>
        <v>51</v>
      </c>
      <c r="S70" s="11"/>
      <c r="T70" s="11">
        <f>SUM(T11:T69)</f>
        <v>0</v>
      </c>
      <c r="U70" s="33">
        <f>SUM(U11:U69)</f>
        <v>18</v>
      </c>
      <c r="V70" s="11"/>
      <c r="W70" s="11">
        <f>SUM(W11:W69)</f>
        <v>0</v>
      </c>
      <c r="X70" s="11">
        <f>SUM(X11:X69)</f>
        <v>0</v>
      </c>
      <c r="Y70" s="11">
        <f>SUM(Y11:Y69)</f>
        <v>0</v>
      </c>
    </row>
    <row r="72" spans="1:25" x14ac:dyDescent="0.3">
      <c r="B72" s="38" t="s">
        <v>172</v>
      </c>
      <c r="C72" s="2" t="s">
        <v>173</v>
      </c>
    </row>
    <row r="75" spans="1:25" x14ac:dyDescent="0.3">
      <c r="B75" s="2" t="s">
        <v>174</v>
      </c>
    </row>
    <row r="78" spans="1:25" x14ac:dyDescent="0.3">
      <c r="B78" s="2" t="s">
        <v>175</v>
      </c>
    </row>
    <row r="81" spans="2:2" x14ac:dyDescent="0.3">
      <c r="B81" s="2" t="s">
        <v>176</v>
      </c>
    </row>
  </sheetData>
  <mergeCells count="8">
    <mergeCell ref="R9:T9"/>
    <mergeCell ref="U9:W9"/>
    <mergeCell ref="X9:Y9"/>
    <mergeCell ref="A70:E70"/>
    <mergeCell ref="F9:H9"/>
    <mergeCell ref="I9:K9"/>
    <mergeCell ref="L9:N9"/>
    <mergeCell ref="O9:Q9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DD561-487A-4EC6-8BE8-E1EFD48604A5}">
  <dimension ref="B2:D10"/>
  <sheetViews>
    <sheetView workbookViewId="0">
      <selection activeCell="E2" sqref="E2"/>
    </sheetView>
  </sheetViews>
  <sheetFormatPr defaultRowHeight="14.4" x14ac:dyDescent="0.3"/>
  <cols>
    <col min="2" max="2" width="20.5546875" style="6" bestFit="1" customWidth="1"/>
  </cols>
  <sheetData>
    <row r="2" spans="2:4" x14ac:dyDescent="0.3">
      <c r="C2" t="s">
        <v>158</v>
      </c>
      <c r="D2" t="s">
        <v>159</v>
      </c>
    </row>
    <row r="3" spans="2:4" x14ac:dyDescent="0.3">
      <c r="B3" s="1" t="s">
        <v>5</v>
      </c>
    </row>
    <row r="4" spans="2:4" x14ac:dyDescent="0.3">
      <c r="B4" s="1" t="s">
        <v>6</v>
      </c>
    </row>
    <row r="5" spans="2:4" x14ac:dyDescent="0.3">
      <c r="B5" s="1" t="s">
        <v>7</v>
      </c>
    </row>
    <row r="6" spans="2:4" x14ac:dyDescent="0.3">
      <c r="B6" s="1" t="s">
        <v>8</v>
      </c>
    </row>
    <row r="7" spans="2:4" x14ac:dyDescent="0.3">
      <c r="B7" s="1" t="s">
        <v>9</v>
      </c>
    </row>
    <row r="8" spans="2:4" x14ac:dyDescent="0.3">
      <c r="B8" s="1" t="s">
        <v>10</v>
      </c>
    </row>
    <row r="9" spans="2:4" x14ac:dyDescent="0.3">
      <c r="B9" s="1" t="s">
        <v>11</v>
      </c>
    </row>
    <row r="10" spans="2:4" x14ac:dyDescent="0.3">
      <c r="B10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Fedoseeva</dc:creator>
  <cp:lastModifiedBy>Natalia Fedoseeva</cp:lastModifiedBy>
  <cp:lastPrinted>2018-08-11T09:02:19Z</cp:lastPrinted>
  <dcterms:created xsi:type="dcterms:W3CDTF">2018-08-11T08:38:01Z</dcterms:created>
  <dcterms:modified xsi:type="dcterms:W3CDTF">2018-08-11T09:22:52Z</dcterms:modified>
</cp:coreProperties>
</file>